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5b1957cbf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Экономика" sheetId="1" r:id="R0ed3c2b0ba534dfc"/>
    <x:sheet xmlns:r="http://schemas.openxmlformats.org/officeDocument/2006/relationships" name="По месяцам" sheetId="2" r:id="Rd4c5b615a1f145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5">
    <x:font>
      <x:sz val="11"/>
      <x:name val="Carlito"/>
    </x:font>
    <x:font>
      <x:sz val="11"/>
      <x:color rgb="FF00254D"/>
      <x:name val="Rubik"/>
    </x:font>
    <x:font>
      <x:b/>
      <x:sz val="20"/>
      <x:color rgb="FFFFFFFF"/>
      <x:name val="Rubik"/>
    </x:font>
    <x:font>
      <x:sz val="11"/>
      <x:color rgb="FF064ACF"/>
      <x:name val="Rubik"/>
    </x:font>
    <x:font>
      <x:b/>
      <x:sz val="11"/>
      <x:color rgb="FFFFFFFF"/>
      <x:name val="Rubik"/>
    </x:font>
  </x:fonts>
  <x:fills count="5">
    <x:fill>
      <x:patternFill patternType="none"/>
    </x:fill>
    <x:fill>
      <x:patternFill patternType="gray125"/>
    </x:fill>
    <x:fill>
      <x:patternFill patternType="solid">
        <x:fgColor rgb="FF064ACF"/>
      </x:patternFill>
    </x:fill>
    <x:fill>
      <x:patternFill patternType="solid">
        <x:fgColor rgb="FFE9F1FC"/>
      </x:patternFill>
    </x:fill>
    <x:fill>
      <x:patternFill patternType="solid">
        <x:fgColor rgb="FF00254D"/>
      </x:patternFill>
    </x:fill>
  </x:fills>
  <x:borders count="1">
    <x:border/>
  </x:borders>
  <x:cellStyleXfs count="1">
    <x:xf numFmtId="0" fontId="0" fillId="0" borderId="0"/>
  </x:cellStyleXfs>
  <x:cellXfs count="1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2a27941fd483e" /><Relationship Type="http://schemas.openxmlformats.org/officeDocument/2006/relationships/theme" Target="/xl/theme/theme1.xml" Id="Rfbe4ec64382548d8" /><Relationship Type="http://schemas.openxmlformats.org/officeDocument/2006/relationships/sharedStrings" Target="/xl/sharedStrings.xml" Id="R739f453aaa4c4edb" /><Relationship Type="http://schemas.openxmlformats.org/officeDocument/2006/relationships/worksheet" Target="/xl/worksheets/sheet1.xml" Id="R0ed3c2b0ba534dfc" /><Relationship Type="http://schemas.openxmlformats.org/officeDocument/2006/relationships/worksheet" Target="/xl/worksheets/sheet2.xml" Id="Rd4c5b615a1f1453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64ACF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47" hidden="0" customWidth="1"/>
    <x:col min="2" max="2" width="22" hidden="0" customWidth="1"/>
    <x:col min="3" max="3" width="3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24" customHeight="1">
      <x:c r="A1" s="4" t="str">
        <x:v>RC.Drive · Экономика RESURSCONTROL</x:v>
      </x:c>
      <x:c r="B1" s="4"/>
      <x:c r="C1" s="4"/>
      <x:c r="D1" s="4"/>
      <x:c r="E1" s="4"/>
      <x:c r="F1" s="4"/>
    </x:row>
    <x:row r="2" ht="24" customHeight="1">
      <x:c r="A2" s="4"/>
      <x:c r="B2" s="4"/>
      <x:c r="C2" s="4"/>
      <x:c r="D2" s="4"/>
      <x:c r="E2" s="4"/>
      <x:c r="F2" s="4"/>
    </x:row>
    <x:row r="3" ht="24" customHeight="1">
      <x:c r="A3" s="6" t="str">
        <x:v>ВНУТРЕННИЙ ФАЙЛ. Обязательные голубые поля себестоимости заполнить до решения.</x:v>
      </x:c>
      <x:c r="B3" s="6"/>
      <x:c r="C3" s="6"/>
      <x:c r="D3" s="6"/>
      <x:c r="E3" s="6"/>
      <x:c r="F3" s="6"/>
    </x:row>
    <x:row r="4" ht="24" customHeight="1">
      <x:c r="A4" s="2"/>
      <x:c r="B4" s="2"/>
      <x:c r="C4" s="2"/>
      <x:c r="D4" s="2"/>
      <x:c r="E4" s="2"/>
      <x:c r="F4" s="2"/>
    </x:row>
    <x:row r="5" ht="24" customHeight="1">
      <x:c r="A5" s="2" t="str">
        <x:v>Количество ТС</x:v>
      </x:c>
      <x:c r="B5" s="8" t="n">
        <x:v>50</x:v>
      </x:c>
      <x:c r="C5" s="2"/>
      <x:c r="D5" s="6" t="str">
        <x:v>250 RUB — ставка, названная на встрече 07.09.2026 (01:57; 08:16). Это не подписанный договор. Введите курс расчётов и при необходимости резерв. Для фиксированной ставки BYN установите курс 1, а в строку поставщика внесите согласованную сумму BYN и измените её подпись.</x:v>
      </x:c>
      <x:c r="E5" s="6"/>
      <x:c r="F5" s="6"/>
    </x:row>
    <x:row r="6" ht="24" customHeight="1">
      <x:c r="A6" s="2" t="str">
        <x:v>Подключение за, месяцев</x:v>
      </x:c>
      <x:c r="B6" s="8" t="n">
        <x:v>3</x:v>
      </x:c>
      <x:c r="C6" s="2"/>
      <x:c r="D6" s="6"/>
      <x:c r="E6" s="6"/>
      <x:c r="F6" s="6"/>
    </x:row>
    <x:row r="7" ht="24" customHeight="1">
      <x:c r="A7" s="2" t="str">
        <x:v>Тариф клиенту, BYN/ТС/мес</x:v>
      </x:c>
      <x:c r="B7" s="8" t="n">
        <x:v>22</x:v>
      </x:c>
      <x:c r="C7" s="2"/>
      <x:c r="D7" s="6"/>
      <x:c r="E7" s="6"/>
      <x:c r="F7" s="6"/>
    </x:row>
    <x:row r="8" ht="24" customHeight="1">
      <x:c r="A8" s="2" t="str">
        <x:v>Поставщик, RUB/ТС/мес</x:v>
      </x:c>
      <x:c r="B8" s="8" t="n">
        <x:v>250</x:v>
      </x:c>
      <x:c r="C8" s="2"/>
      <x:c r="D8" s="6"/>
      <x:c r="E8" s="6"/>
      <x:c r="F8" s="6"/>
    </x:row>
    <x:row r="9" ht="24" customHeight="1">
      <x:c r="A9" s="2" t="str">
        <x:v>Курс BYN за 1 RUB</x:v>
      </x:c>
      <x:c r="B9" s="8"/>
      <x:c r="C9" s="2"/>
      <x:c r="D9" s="6"/>
      <x:c r="E9" s="6"/>
      <x:c r="F9" s="6"/>
    </x:row>
    <x:row r="10" ht="24" customHeight="1">
      <x:c r="A10" s="2" t="str">
        <x:v>Поддержка, BYN/ТС/мес</x:v>
      </x:c>
      <x:c r="B10" s="8"/>
      <x:c r="C10" s="2"/>
      <x:c r="D10" s="6"/>
      <x:c r="E10" s="6"/>
      <x:c r="F10" s="6"/>
    </x:row>
    <x:row r="11" ht="24" customHeight="1">
      <x:c r="A11" s="2" t="str">
        <x:v>Аналитика, BYN/клиент/мес</x:v>
      </x:c>
      <x:c r="B11" s="8"/>
      <x:c r="C11" s="2"/>
      <x:c r="D11" s="6"/>
      <x:c r="E11" s="6"/>
      <x:c r="F11" s="6"/>
    </x:row>
    <x:row r="12" ht="24" customHeight="1">
      <x:c r="A12" s="2" t="str">
        <x:v>Привлечение клиента, BYN</x:v>
      </x:c>
      <x:c r="B12" s="8"/>
      <x:c r="C12" s="2"/>
      <x:c r="D12" s="2"/>
      <x:c r="E12" s="2"/>
      <x:c r="F12" s="2"/>
    </x:row>
    <x:row r="13" ht="24" customHeight="1">
      <x:c r="A13" s="2" t="str">
        <x:v>Себестоимость подключения ТС</x:v>
      </x:c>
      <x:c r="B13" s="8"/>
      <x:c r="C13" s="2"/>
      <x:c r="D13" s="6" t="str">
        <x:v>Поддержка, аналитика, привлечение и себестоимость подключения обязательны. Если статья отсутствует, после проверки введите 0. Оборудование и другие работы заданы суммами по парку и учитываются при старте. Налоговая база всех сумм должна совпадать.</x:v>
      </x:c>
      <x:c r="E13" s="6"/>
      <x:c r="F13" s="6"/>
    </x:row>
    <x:row r="14" ht="24" customHeight="1">
      <x:c r="A14" s="2" t="str">
        <x:v>Выручка оборудования/работ, BYN</x:v>
      </x:c>
      <x:c r="B14" s="8" t="n">
        <x:v>0</x:v>
      </x:c>
      <x:c r="C14" s="2"/>
      <x:c r="D14" s="6"/>
      <x:c r="E14" s="6"/>
      <x:c r="F14" s="6"/>
    </x:row>
    <x:row r="15" ht="24" customHeight="1">
      <x:c r="A15" s="2" t="str">
        <x:v>Себестоимость оборудования/работ</x:v>
      </x:c>
      <x:c r="B15" s="8"/>
      <x:c r="C15" s="2"/>
      <x:c r="D15" s="6"/>
      <x:c r="E15" s="6"/>
      <x:c r="F15" s="6"/>
    </x:row>
    <x:row r="16" ht="24" customHeight="1">
      <x:c r="A16" s="2" t="str">
        <x:v>Прочие разовые затраты, BYN</x:v>
      </x:c>
      <x:c r="B16" s="8"/>
      <x:c r="C16" s="2"/>
      <x:c r="D16" s="6"/>
      <x:c r="E16" s="6"/>
      <x:c r="F16" s="6"/>
    </x:row>
    <x:row r="17" ht="24" customHeight="1">
      <x:c r="A17" s="2" t="str">
        <x:v>Проект офера: 1 да / 0 нет</x:v>
      </x:c>
      <x:c r="B17" s="8" t="n">
        <x:v>1</x:v>
      </x:c>
      <x:c r="C17" s="2"/>
      <x:c r="D17" s="6"/>
      <x:c r="E17" s="6"/>
      <x:c r="F17" s="6"/>
    </x:row>
    <x:row r="18" ht="24" customHeight="1">
      <x:c r="A18" s="2" t="str">
        <x:v>Срок договора, месяцев</x:v>
      </x:c>
      <x:c r="B18" s="8" t="n">
        <x:v>12</x:v>
      </x:c>
      <x:c r="C18" s="2"/>
      <x:c r="D18" s="6"/>
      <x:c r="E18" s="6"/>
      <x:c r="F18" s="6"/>
    </x:row>
    <x:row r="19" ht="24" customHeight="1">
      <x:c r="A19" s="2" t="str">
        <x:v>Цена подключения до скидки</x:v>
      </x:c>
      <x:c r="B19" s="8" t="n">
        <x:v>136.9</x:v>
      </x:c>
      <x:c r="C19" s="2"/>
      <x:c r="D19" s="6"/>
      <x:c r="E19" s="6"/>
      <x:c r="F19" s="6"/>
    </x:row>
    <x:row r="20" ht="24" customHeight="1">
      <x:c r="A20" s="2" t="str">
        <x:v>Минимальный вклад 12 мес., BYN</x:v>
      </x:c>
      <x:c r="B20" s="8"/>
      <x:c r="C20" s="2"/>
      <x:c r="D20" s="6"/>
      <x:c r="E20" s="6"/>
      <x:c r="F20" s="6"/>
    </x:row>
    <x:row r="21" ht="24" customHeight="1">
      <x:c r="A21" s="2" t="str">
        <x:v>Резерв курса: коэффициент</x:v>
      </x:c>
      <x:c r="B21" s="8" t="n">
        <x:v>1</x:v>
      </x:c>
      <x:c r="C21" s="2"/>
      <x:c r="D21" s="2"/>
      <x:c r="E21" s="2"/>
      <x:c r="F21" s="2"/>
    </x:row>
    <x:row r="22" ht="24" customHeight="1">
      <x:c r="A22" s="2" t="str">
        <x:v>Статус входов</x:v>
      </x:c>
      <x:c r="B22" s="2" t="str">
        <x:f>IF(AND(COUNT(B5:B21)=17,B5&gt;=1,B5=INT(B5),B6&gt;=1,B6&lt;=12,B6=INT(B6),B7&gt;=0,B8&gt;=0,B9&gt;0,MIN(B10:B16)&gt;=0,OR(B17=0,B17=1),B18&gt;=1,B18=INT(B18),B19&gt;=0,B20&gt;=0,B21&gt;=1),"Готово","Нужны данные")</x:f>
        <x:v>Нужны данные</x:v>
      </x:c>
      <x:c r="C22" s="2"/>
      <x:c r="D22" s="6" t="str">
        <x:v>Проект офера: 50% скидки на подключение до 100 машин при парке от 50 и сроке от 12 мес. Таблица считает фактическую выручку после скидки и прямую себестоимость; скидка не вычитается повторно как расход.</x:v>
      </x:c>
      <x:c r="E22" s="6"/>
      <x:c r="F22" s="6"/>
    </x:row>
    <x:row r="23" ht="24" customHeight="1">
      <x:c r="A23" s="2"/>
      <x:c r="B23" s="2"/>
      <x:c r="C23" s="2"/>
      <x:c r="D23" s="6"/>
      <x:c r="E23" s="6"/>
      <x:c r="F23" s="6"/>
    </x:row>
    <x:row r="24" ht="24" customHeight="1">
      <x:c r="A24" s="2" t="str">
        <x:v>Стоимость поставщика BYN/ТС</x:v>
      </x:c>
      <x:c r="B24" s="9" t="str">
        <x:f>IF(B22="Готово",B8*B9*B21,"Нужны данные")</x:f>
        <x:v>Нужны данные</x:v>
      </x:c>
      <x:c r="C24" s="2"/>
      <x:c r="D24" s="6"/>
      <x:c r="E24" s="6"/>
      <x:c r="F24" s="6"/>
    </x:row>
    <x:row r="25" ht="24" customHeight="1">
      <x:c r="A25" s="2" t="str">
        <x:v>Вклад на ТС после поддержки</x:v>
      </x:c>
      <x:c r="B25" s="9" t="str">
        <x:f>IF(B22="Готово",B7-B24-B10,"Нужны данные")</x:f>
        <x:v>Нужны данные</x:v>
      </x:c>
      <x:c r="C25" s="2"/>
      <x:c r="D25" s="6"/>
      <x:c r="E25" s="6"/>
      <x:c r="F25" s="6"/>
    </x:row>
    <x:row r="26" ht="24" customHeight="1">
      <x:c r="A26" s="2" t="str">
        <x:v>Скидка клиенту, BYN</x:v>
      </x:c>
      <x:c r="B26" s="9" t="str">
        <x:f>IF(B22="Готово",IF(AND(B17=1,B5&gt;=50,B18&gt;=12),MIN(B5,100)*MIN(B19,136.9)*0.5,0),"Нужны данные")</x:f>
        <x:v>Нужны данные</x:v>
      </x:c>
      <x:c r="C26" s="2"/>
      <x:c r="D26" s="6"/>
      <x:c r="E26" s="6"/>
      <x:c r="F26" s="6"/>
    </x:row>
    <x:row r="27" ht="24" customHeight="1">
      <x:c r="A27" s="2" t="str">
        <x:v>Вклад за 12 месяцев, BYN</x:v>
      </x:c>
      <x:c r="B27" s="9" t="str">
        <x:f>IF(B22="Готово",SUM('По месяцам'!H5:H16),"Нужны данные")</x:f>
        <x:v>Нужны данные</x:v>
      </x:c>
      <x:c r="C27" s="2"/>
      <x:c r="D27" s="6"/>
      <x:c r="E27" s="6"/>
      <x:c r="F27" s="6"/>
    </x:row>
    <x:row r="28" ht="24" customHeight="1">
      <x:c r="A28" s="2" t="str">
        <x:v>Возврат стартовых затрат, мес.</x:v>
      </x:c>
      <x:c r="B28" s="2" t="str">
        <x:f>IF(B22&lt;&gt;"Готово","Нужны данные",IF(MIN('По месяцам'!K5:K16)=99,"Нет за 12 мес.",MIN('По месяцам'!K5:K16)))</x:f>
        <x:v>Нужны данные</x:v>
      </x:c>
      <x:c r="C28" s="2"/>
      <x:c r="D28" s="6"/>
      <x:c r="E28" s="6"/>
      <x:c r="F28" s="6"/>
    </x:row>
    <x:row r="29" ht="24" customHeight="1">
      <x:c r="A29" s="2" t="str">
        <x:v>Проверка офера</x:v>
      </x:c>
      <x:c r="B29" s="2" t="str">
        <x:f>IF(B22&lt;&gt;"Готово","Нужны данные",IF(AND(B27&gt;0,B27&gt;=B20),"На утверждение","Пересмотреть"))</x:f>
        <x:v>Нужны данные</x:v>
      </x:c>
      <x:c r="C29" s="2"/>
      <x:c r="D29" s="6"/>
      <x:c r="E29" s="6"/>
      <x:c r="F29" s="6"/>
    </x:row>
    <x:row r="30" ht="24" customHeight="1">
      <x:c r="A30" s="2"/>
      <x:c r="B30" s="2"/>
      <x:c r="C30" s="2"/>
      <x:c r="D30" s="2"/>
      <x:c r="E30" s="2"/>
      <x:c r="F30" s="2"/>
    </x:row>
    <x:row r="31" ht="24" customHeight="1">
      <x:c r="A31" s="2"/>
      <x:c r="B31" s="2"/>
      <x:c r="C31" s="2"/>
      <x:c r="D31" s="2"/>
      <x:c r="E31" s="2"/>
      <x:c r="F31" s="2"/>
    </x:row>
    <x:row r="32" ht="24" customHeight="1">
      <x:c r="A32" s="6" t="str">
        <x:v>Сценарий предполагает сохранение подключённых машин до конца 12 месяцев. Для проверки устойчивости увеличьте резерв курса, поддержку и сроки развёртывания. Условия прекращения договора определяются отдельно. Это модель маржинального вклада до общехозяйственных расходов и налога на прибыль.</x:v>
      </x:c>
      <x:c r="B32" s="6"/>
      <x:c r="C32" s="6"/>
      <x:c r="D32" s="6"/>
      <x:c r="E32" s="6"/>
      <x:c r="F32" s="6"/>
    </x:row>
    <x:row r="33" ht="24" customHeight="1">
      <x:c r="A33" s="6"/>
      <x:c r="B33" s="6"/>
      <x:c r="C33" s="6"/>
      <x:c r="D33" s="6"/>
      <x:c r="E33" s="6"/>
      <x:c r="F33" s="6"/>
    </x:row>
    <x:row r="34" ht="24" customHeight="1">
      <x:c r="A34" s="6"/>
      <x:c r="B34" s="6"/>
      <x:c r="C34" s="6"/>
      <x:c r="D34" s="6"/>
      <x:c r="E34" s="6"/>
      <x:c r="F34" s="6"/>
    </x:row>
    <x:row r="35" ht="24" customHeight="1">
      <x:c r="A35" s="6"/>
      <x:c r="B35" s="6"/>
      <x:c r="C35" s="6"/>
      <x:c r="D35" s="6"/>
      <x:c r="E35" s="6"/>
      <x:c r="F35" s="6"/>
    </x:row>
    <x:row r="36" ht="24" customHeight="1">
      <x:c r="A36" s="6"/>
      <x:c r="B36" s="6"/>
      <x:c r="C36" s="6"/>
      <x:c r="D36" s="6"/>
      <x:c r="E36" s="6"/>
      <x:c r="F36" s="6"/>
    </x:row>
    <x:row r="37" ht="24" customHeight="1">
      <x:c r="A37" s="2"/>
      <x:c r="B37" s="2"/>
      <x:c r="C37" s="2"/>
      <x:c r="D37" s="2"/>
      <x:c r="E37" s="2"/>
      <x:c r="F37" s="2"/>
    </x:row>
    <x:row r="38" ht="24" customHeight="1">
      <x:c r="A38" s="6" t="str">
        <x:v>Прайс BYN: материалы агентов, подтверждены пользователем 09.09.2026. Абонплата 22 BYN: встреча 07.09.2026, 08:16–08:54. Закупочная ставка 250 RUB: 01:57 и 08:16; на 08:09 договор ещё не подписан. Бренд: 05:28–07:28. Сегмент: 09:36–11:00. Офер обсуждался как возможность: 15:32–19:13. Транскрипция содержит ошибки распознавания; это источник обсуждения, не договор.</x:v>
      </x:c>
      <x:c r="B38" s="6"/>
      <x:c r="C38" s="6"/>
      <x:c r="D38" s="6"/>
      <x:c r="E38" s="6"/>
      <x:c r="F38" s="6"/>
    </x:row>
    <x:row r="39" ht="24" customHeight="1">
      <x:c r="A39" s="6"/>
      <x:c r="B39" s="6"/>
      <x:c r="C39" s="6"/>
      <x:c r="D39" s="6"/>
      <x:c r="E39" s="6"/>
      <x:c r="F39" s="6"/>
    </x:row>
    <x:row r="40" ht="24" customHeight="1">
      <x:c r="A40" s="6"/>
      <x:c r="B40" s="6"/>
      <x:c r="C40" s="6"/>
      <x:c r="D40" s="6"/>
      <x:c r="E40" s="6"/>
      <x:c r="F40" s="6"/>
    </x:row>
    <x:row r="41" ht="24" customHeight="1">
      <x:c r="A41" s="6"/>
      <x:c r="B41" s="6"/>
      <x:c r="C41" s="6"/>
      <x:c r="D41" s="6"/>
      <x:c r="E41" s="6"/>
      <x:c r="F41" s="6"/>
    </x:row>
    <x:row r="42" ht="24" customHeight="1">
      <x:c r="A42" s="6"/>
      <x:c r="B42" s="6"/>
      <x:c r="C42" s="6"/>
      <x:c r="D42" s="6"/>
      <x:c r="E42" s="6"/>
      <x:c r="F42" s="6"/>
    </x:row>
    <x:row r="43" ht="24" customHeight="1">
      <x:c r="A43" s="2"/>
      <x:c r="B43" s="2"/>
      <x:c r="C43" s="2"/>
      <x:c r="D43" s="2"/>
      <x:c r="E43" s="2"/>
      <x:c r="F43" s="2"/>
    </x:row>
  </x:sheetData>
  <x:mergeCells>
    <x:mergeCell ref="A1:F2"/>
    <x:mergeCell ref="A3:F3"/>
    <x:mergeCell ref="D5:F11"/>
    <x:mergeCell ref="D13:F20"/>
    <x:mergeCell ref="D22:F29"/>
    <x:mergeCell ref="A32:F36"/>
    <x:mergeCell ref="A38:F4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064ACF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8" hidden="0" customWidth="1"/>
    <x:col min="2" max="2" width="13" hidden="0" customWidth="1"/>
    <x:col min="3" max="3" width="13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</x:cols>
  <x:sheetData>
    <x:row r="1" ht="24" customHeight="1">
      <x:c r="A1" s="4" t="str">
        <x:v>RC.Drive · Вклад по месяцам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24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3" ht="24" customHeight="1">
      <x:c r="A3" s="6" t="str">
        <x:v>Числа появляются после заполнения всех обязательных входов. Не передавать клиенту.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</x:row>
    <x:row r="4" ht="42" customHeight="1">
      <x:c r="A4" s="12" t="str">
        <x:v>Мес.</x:v>
      </x:c>
      <x:c r="B4" s="12" t="str">
        <x:v>Новые ТС</x:v>
      </x:c>
      <x:c r="C4" s="12" t="str">
        <x:v>Активные</x:v>
      </x:c>
      <x:c r="D4" s="12" t="str">
        <x:v>Подписка</x:v>
      </x:c>
      <x:c r="E4" s="12" t="str">
        <x:v>Поставщик</x:v>
      </x:c>
      <x:c r="F4" s="12" t="str">
        <x:v>Поддержка/аналитика</x:v>
      </x:c>
      <x:c r="G4" s="12" t="str">
        <x:v>Разовый вклад</x:v>
      </x:c>
      <x:c r="H4" s="12" t="str">
        <x:v>Вклад</x:v>
      </x:c>
      <x:c r="I4" s="12" t="str">
        <x:v>Накопленно</x:v>
      </x:c>
      <x:c r="J4" s="12" t="str">
        <x:v>Мин. далее</x:v>
      </x:c>
      <x:c r="K4" s="12" t="str">
        <x:v>Возврат</x:v>
      </x:c>
    </x:row>
    <x:row r="5" ht="24" customHeight="1">
      <x:c r="A5" s="2" t="n">
        <x:v>1</x:v>
      </x:c>
      <x:c r="B5" s="2" t="str">
        <x:f>IF('Экономика'!$B$22="Готово",IF(A5&lt;='Экономика'!$B$6,MIN(ROUNDUP('Экономика'!$B$5/'Экономика'!$B$6,0),MAX(0,'Экономика'!$B$5-0)),0),"")</x:f>
      </x:c>
      <x:c r="C5" s="2" t="str">
        <x:f>IF('Экономика'!$B$22="Готово",0+B5,"")</x:f>
      </x:c>
      <x:c r="D5" s="9" t="str">
        <x:f>IF('Экономика'!$B$22="Готово",C5*'Экономика'!$B$7,"")</x:f>
      </x:c>
      <x:c r="E5" s="9" t="str">
        <x:f>IF('Экономика'!$B$22="Готово",C5*'Экономика'!$B$8*'Экономика'!$B$9*'Экономика'!$B$21,"")</x:f>
      </x:c>
      <x:c r="F5" s="9" t="str">
        <x:f>IF('Экономика'!$B$22="Готово",C5*'Экономика'!$B$10+IF(C5&gt;0,'Экономика'!$B$11,0),"")</x:f>
      </x:c>
      <x:c r="G5" s="9" t="str">
        <x:f>IF('Экономика'!$B$22="Готово",B5*('Экономика'!$B$19-'Экономика'!$B$13)-IF(AND('Экономика'!$B$17=1,'Экономика'!$B$5&gt;=50,'Экономика'!$B$18&gt;=12),MIN(B5,MAX(0,100-0))*MIN('Экономика'!$B$19,136.9)*0.5,0)+IF(A5=1,'Экономика'!$B$14-'Экономика'!$B$15-'Экономика'!$B$12-'Экономика'!$B$16,0),"")</x:f>
      </x:c>
      <x:c r="H5" s="9" t="str">
        <x:f>IF('Экономика'!$B$22="Готово",D5-E5-F5+G5,"")</x:f>
      </x:c>
      <x:c r="I5" s="9" t="str">
        <x:f>IF('Экономика'!$B$22="Готово",SUM($H$5:H5),"")</x:f>
      </x:c>
      <x:c r="J5" s="9" t="str">
        <x:f>IF('Экономика'!$B$22="Готово",MIN(I5:$I$16),"")</x:f>
      </x:c>
      <x:c r="K5" s="2" t="str">
        <x:f>IF('Экономика'!$B$22="Готово",IF(AND(I5&gt;=0,J5&gt;=0),A5,99),"")</x:f>
      </x:c>
    </x:row>
    <x:row r="6" ht="24" customHeight="1">
      <x:c r="A6" s="2" t="n">
        <x:v>2</x:v>
      </x:c>
      <x:c r="B6" s="2" t="str">
        <x:f>IF('Экономика'!$B$22="Готово",IF(A6&lt;='Экономика'!$B$6,MIN(ROUNDUP('Экономика'!$B$5/'Экономика'!$B$6,0),MAX(0,'Экономика'!$B$5-C5)),0),"")</x:f>
      </x:c>
      <x:c r="C6" s="2" t="str">
        <x:f>IF('Экономика'!$B$22="Готово",C5+B6,"")</x:f>
      </x:c>
      <x:c r="D6" s="9" t="str">
        <x:f>IF('Экономика'!$B$22="Готово",C6*'Экономика'!$B$7,"")</x:f>
      </x:c>
      <x:c r="E6" s="9" t="str">
        <x:f>IF('Экономика'!$B$22="Готово",C6*'Экономика'!$B$8*'Экономика'!$B$9*'Экономика'!$B$21,"")</x:f>
      </x:c>
      <x:c r="F6" s="9" t="str">
        <x:f>IF('Экономика'!$B$22="Готово",C6*'Экономика'!$B$10+IF(C6&gt;0,'Экономика'!$B$11,0),"")</x:f>
      </x:c>
      <x:c r="G6" s="9" t="str">
        <x:f>IF('Экономика'!$B$22="Готово",B6*('Экономика'!$B$19-'Экономика'!$B$13)-IF(AND('Экономика'!$B$17=1,'Экономика'!$B$5&gt;=50,'Экономика'!$B$18&gt;=12),MIN(B6,MAX(0,100-C5))*MIN('Экономика'!$B$19,136.9)*0.5,0)+IF(A6=1,'Экономика'!$B$14-'Экономика'!$B$15-'Экономика'!$B$12-'Экономика'!$B$16,0),"")</x:f>
      </x:c>
      <x:c r="H6" s="9" t="str">
        <x:f>IF('Экономика'!$B$22="Готово",D6-E6-F6+G6,"")</x:f>
      </x:c>
      <x:c r="I6" s="9" t="str">
        <x:f>IF('Экономика'!$B$22="Готово",SUM($H$5:H6),"")</x:f>
      </x:c>
      <x:c r="J6" s="9" t="str">
        <x:f>IF('Экономика'!$B$22="Готово",MIN(I6:$I$16),"")</x:f>
      </x:c>
      <x:c r="K6" s="2" t="str">
        <x:f>IF('Экономика'!$B$22="Готово",IF(AND(I6&gt;=0,J6&gt;=0),A6,99),"")</x:f>
      </x:c>
    </x:row>
    <x:row r="7" ht="24" customHeight="1">
      <x:c r="A7" s="2" t="n">
        <x:v>3</x:v>
      </x:c>
      <x:c r="B7" s="2" t="str">
        <x:f>IF('Экономика'!$B$22="Готово",IF(A7&lt;='Экономика'!$B$6,MIN(ROUNDUP('Экономика'!$B$5/'Экономика'!$B$6,0),MAX(0,'Экономика'!$B$5-C6)),0),"")</x:f>
      </x:c>
      <x:c r="C7" s="2" t="str">
        <x:f>IF('Экономика'!$B$22="Готово",C6+B7,"")</x:f>
      </x:c>
      <x:c r="D7" s="9" t="str">
        <x:f>IF('Экономика'!$B$22="Готово",C7*'Экономика'!$B$7,"")</x:f>
      </x:c>
      <x:c r="E7" s="9" t="str">
        <x:f>IF('Экономика'!$B$22="Готово",C7*'Экономика'!$B$8*'Экономика'!$B$9*'Экономика'!$B$21,"")</x:f>
      </x:c>
      <x:c r="F7" s="9" t="str">
        <x:f>IF('Экономика'!$B$22="Готово",C7*'Экономика'!$B$10+IF(C7&gt;0,'Экономика'!$B$11,0),"")</x:f>
      </x:c>
      <x:c r="G7" s="9" t="str">
        <x:f>IF('Экономика'!$B$22="Готово",B7*('Экономика'!$B$19-'Экономика'!$B$13)-IF(AND('Экономика'!$B$17=1,'Экономика'!$B$5&gt;=50,'Экономика'!$B$18&gt;=12),MIN(B7,MAX(0,100-C6))*MIN('Экономика'!$B$19,136.9)*0.5,0)+IF(A7=1,'Экономика'!$B$14-'Экономика'!$B$15-'Экономика'!$B$12-'Экономика'!$B$16,0),"")</x:f>
      </x:c>
      <x:c r="H7" s="9" t="str">
        <x:f>IF('Экономика'!$B$22="Готово",D7-E7-F7+G7,"")</x:f>
      </x:c>
      <x:c r="I7" s="9" t="str">
        <x:f>IF('Экономика'!$B$22="Готово",SUM($H$5:H7),"")</x:f>
      </x:c>
      <x:c r="J7" s="9" t="str">
        <x:f>IF('Экономика'!$B$22="Готово",MIN(I7:$I$16),"")</x:f>
      </x:c>
      <x:c r="K7" s="2" t="str">
        <x:f>IF('Экономика'!$B$22="Готово",IF(AND(I7&gt;=0,J7&gt;=0),A7,99),"")</x:f>
      </x:c>
    </x:row>
    <x:row r="8" ht="24" customHeight="1">
      <x:c r="A8" s="2" t="n">
        <x:v>4</x:v>
      </x:c>
      <x:c r="B8" s="2" t="str">
        <x:f>IF('Экономика'!$B$22="Готово",IF(A8&lt;='Экономика'!$B$6,MIN(ROUNDUP('Экономика'!$B$5/'Экономика'!$B$6,0),MAX(0,'Экономика'!$B$5-C7)),0),"")</x:f>
      </x:c>
      <x:c r="C8" s="2" t="str">
        <x:f>IF('Экономика'!$B$22="Готово",C7+B8,"")</x:f>
      </x:c>
      <x:c r="D8" s="9" t="str">
        <x:f>IF('Экономика'!$B$22="Готово",C8*'Экономика'!$B$7,"")</x:f>
      </x:c>
      <x:c r="E8" s="9" t="str">
        <x:f>IF('Экономика'!$B$22="Готово",C8*'Экономика'!$B$8*'Экономика'!$B$9*'Экономика'!$B$21,"")</x:f>
      </x:c>
      <x:c r="F8" s="9" t="str">
        <x:f>IF('Экономика'!$B$22="Готово",C8*'Экономика'!$B$10+IF(C8&gt;0,'Экономика'!$B$11,0),"")</x:f>
      </x:c>
      <x:c r="G8" s="9" t="str">
        <x:f>IF('Экономика'!$B$22="Готово",B8*('Экономика'!$B$19-'Экономика'!$B$13)-IF(AND('Экономика'!$B$17=1,'Экономика'!$B$5&gt;=50,'Экономика'!$B$18&gt;=12),MIN(B8,MAX(0,100-C7))*MIN('Экономика'!$B$19,136.9)*0.5,0)+IF(A8=1,'Экономика'!$B$14-'Экономика'!$B$15-'Экономика'!$B$12-'Экономика'!$B$16,0),"")</x:f>
      </x:c>
      <x:c r="H8" s="9" t="str">
        <x:f>IF('Экономика'!$B$22="Готово",D8-E8-F8+G8,"")</x:f>
      </x:c>
      <x:c r="I8" s="9" t="str">
        <x:f>IF('Экономика'!$B$22="Готово",SUM($H$5:H8),"")</x:f>
      </x:c>
      <x:c r="J8" s="9" t="str">
        <x:f>IF('Экономика'!$B$22="Готово",MIN(I8:$I$16),"")</x:f>
      </x:c>
      <x:c r="K8" s="2" t="str">
        <x:f>IF('Экономика'!$B$22="Готово",IF(AND(I8&gt;=0,J8&gt;=0),A8,99),"")</x:f>
      </x:c>
    </x:row>
    <x:row r="9" ht="24" customHeight="1">
      <x:c r="A9" s="2" t="n">
        <x:v>5</x:v>
      </x:c>
      <x:c r="B9" s="2" t="str">
        <x:f>IF('Экономика'!$B$22="Готово",IF(A9&lt;='Экономика'!$B$6,MIN(ROUNDUP('Экономика'!$B$5/'Экономика'!$B$6,0),MAX(0,'Экономика'!$B$5-C8)),0),"")</x:f>
      </x:c>
      <x:c r="C9" s="2" t="str">
        <x:f>IF('Экономика'!$B$22="Готово",C8+B9,"")</x:f>
      </x:c>
      <x:c r="D9" s="9" t="str">
        <x:f>IF('Экономика'!$B$22="Готово",C9*'Экономика'!$B$7,"")</x:f>
      </x:c>
      <x:c r="E9" s="9" t="str">
        <x:f>IF('Экономика'!$B$22="Готово",C9*'Экономика'!$B$8*'Экономика'!$B$9*'Экономика'!$B$21,"")</x:f>
      </x:c>
      <x:c r="F9" s="9" t="str">
        <x:f>IF('Экономика'!$B$22="Готово",C9*'Экономика'!$B$10+IF(C9&gt;0,'Экономика'!$B$11,0),"")</x:f>
      </x:c>
      <x:c r="G9" s="9" t="str">
        <x:f>IF('Экономика'!$B$22="Готово",B9*('Экономика'!$B$19-'Экономика'!$B$13)-IF(AND('Экономика'!$B$17=1,'Экономика'!$B$5&gt;=50,'Экономика'!$B$18&gt;=12),MIN(B9,MAX(0,100-C8))*MIN('Экономика'!$B$19,136.9)*0.5,0)+IF(A9=1,'Экономика'!$B$14-'Экономика'!$B$15-'Экономика'!$B$12-'Экономика'!$B$16,0),"")</x:f>
      </x:c>
      <x:c r="H9" s="9" t="str">
        <x:f>IF('Экономика'!$B$22="Готово",D9-E9-F9+G9,"")</x:f>
      </x:c>
      <x:c r="I9" s="9" t="str">
        <x:f>IF('Экономика'!$B$22="Готово",SUM($H$5:H9),"")</x:f>
      </x:c>
      <x:c r="J9" s="9" t="str">
        <x:f>IF('Экономика'!$B$22="Готово",MIN(I9:$I$16),"")</x:f>
      </x:c>
      <x:c r="K9" s="2" t="str">
        <x:f>IF('Экономика'!$B$22="Готово",IF(AND(I9&gt;=0,J9&gt;=0),A9,99),"")</x:f>
      </x:c>
    </x:row>
    <x:row r="10" ht="24" customHeight="1">
      <x:c r="A10" s="2" t="n">
        <x:v>6</x:v>
      </x:c>
      <x:c r="B10" s="2" t="str">
        <x:f>IF('Экономика'!$B$22="Готово",IF(A10&lt;='Экономика'!$B$6,MIN(ROUNDUP('Экономика'!$B$5/'Экономика'!$B$6,0),MAX(0,'Экономика'!$B$5-C9)),0),"")</x:f>
      </x:c>
      <x:c r="C10" s="2" t="str">
        <x:f>IF('Экономика'!$B$22="Готово",C9+B10,"")</x:f>
      </x:c>
      <x:c r="D10" s="9" t="str">
        <x:f>IF('Экономика'!$B$22="Готово",C10*'Экономика'!$B$7,"")</x:f>
      </x:c>
      <x:c r="E10" s="9" t="str">
        <x:f>IF('Экономика'!$B$22="Готово",C10*'Экономика'!$B$8*'Экономика'!$B$9*'Экономика'!$B$21,"")</x:f>
      </x:c>
      <x:c r="F10" s="9" t="str">
        <x:f>IF('Экономика'!$B$22="Готово",C10*'Экономика'!$B$10+IF(C10&gt;0,'Экономика'!$B$11,0),"")</x:f>
      </x:c>
      <x:c r="G10" s="9" t="str">
        <x:f>IF('Экономика'!$B$22="Готово",B10*('Экономика'!$B$19-'Экономика'!$B$13)-IF(AND('Экономика'!$B$17=1,'Экономика'!$B$5&gt;=50,'Экономика'!$B$18&gt;=12),MIN(B10,MAX(0,100-C9))*MIN('Экономика'!$B$19,136.9)*0.5,0)+IF(A10=1,'Экономика'!$B$14-'Экономика'!$B$15-'Экономика'!$B$12-'Экономика'!$B$16,0),"")</x:f>
      </x:c>
      <x:c r="H10" s="9" t="str">
        <x:f>IF('Экономика'!$B$22="Готово",D10-E10-F10+G10,"")</x:f>
      </x:c>
      <x:c r="I10" s="9" t="str">
        <x:f>IF('Экономика'!$B$22="Готово",SUM($H$5:H10),"")</x:f>
      </x:c>
      <x:c r="J10" s="9" t="str">
        <x:f>IF('Экономика'!$B$22="Готово",MIN(I10:$I$16),"")</x:f>
      </x:c>
      <x:c r="K10" s="2" t="str">
        <x:f>IF('Экономика'!$B$22="Готово",IF(AND(I10&gt;=0,J10&gt;=0),A10,99),"")</x:f>
      </x:c>
    </x:row>
    <x:row r="11" ht="24" customHeight="1">
      <x:c r="A11" s="2" t="n">
        <x:v>7</x:v>
      </x:c>
      <x:c r="B11" s="2" t="str">
        <x:f>IF('Экономика'!$B$22="Готово",IF(A11&lt;='Экономика'!$B$6,MIN(ROUNDUP('Экономика'!$B$5/'Экономика'!$B$6,0),MAX(0,'Экономика'!$B$5-C10)),0),"")</x:f>
      </x:c>
      <x:c r="C11" s="2" t="str">
        <x:f>IF('Экономика'!$B$22="Готово",C10+B11,"")</x:f>
      </x:c>
      <x:c r="D11" s="9" t="str">
        <x:f>IF('Экономика'!$B$22="Готово",C11*'Экономика'!$B$7,"")</x:f>
      </x:c>
      <x:c r="E11" s="9" t="str">
        <x:f>IF('Экономика'!$B$22="Готово",C11*'Экономика'!$B$8*'Экономика'!$B$9*'Экономика'!$B$21,"")</x:f>
      </x:c>
      <x:c r="F11" s="9" t="str">
        <x:f>IF('Экономика'!$B$22="Готово",C11*'Экономика'!$B$10+IF(C11&gt;0,'Экономика'!$B$11,0),"")</x:f>
      </x:c>
      <x:c r="G11" s="9" t="str">
        <x:f>IF('Экономика'!$B$22="Готово",B11*('Экономика'!$B$19-'Экономика'!$B$13)-IF(AND('Экономика'!$B$17=1,'Экономика'!$B$5&gt;=50,'Экономика'!$B$18&gt;=12),MIN(B11,MAX(0,100-C10))*MIN('Экономика'!$B$19,136.9)*0.5,0)+IF(A11=1,'Экономика'!$B$14-'Экономика'!$B$15-'Экономика'!$B$12-'Экономика'!$B$16,0),"")</x:f>
      </x:c>
      <x:c r="H11" s="9" t="str">
        <x:f>IF('Экономика'!$B$22="Готово",D11-E11-F11+G11,"")</x:f>
      </x:c>
      <x:c r="I11" s="9" t="str">
        <x:f>IF('Экономика'!$B$22="Готово",SUM($H$5:H11),"")</x:f>
      </x:c>
      <x:c r="J11" s="9" t="str">
        <x:f>IF('Экономика'!$B$22="Готово",MIN(I11:$I$16),"")</x:f>
      </x:c>
      <x:c r="K11" s="2" t="str">
        <x:f>IF('Экономика'!$B$22="Готово",IF(AND(I11&gt;=0,J11&gt;=0),A11,99),"")</x:f>
      </x:c>
    </x:row>
    <x:row r="12" ht="24" customHeight="1">
      <x:c r="A12" s="2" t="n">
        <x:v>8</x:v>
      </x:c>
      <x:c r="B12" s="2" t="str">
        <x:f>IF('Экономика'!$B$22="Готово",IF(A12&lt;='Экономика'!$B$6,MIN(ROUNDUP('Экономика'!$B$5/'Экономика'!$B$6,0),MAX(0,'Экономика'!$B$5-C11)),0),"")</x:f>
      </x:c>
      <x:c r="C12" s="2" t="str">
        <x:f>IF('Экономика'!$B$22="Готово",C11+B12,"")</x:f>
      </x:c>
      <x:c r="D12" s="9" t="str">
        <x:f>IF('Экономика'!$B$22="Готово",C12*'Экономика'!$B$7,"")</x:f>
      </x:c>
      <x:c r="E12" s="9" t="str">
        <x:f>IF('Экономика'!$B$22="Готово",C12*'Экономика'!$B$8*'Экономика'!$B$9*'Экономика'!$B$21,"")</x:f>
      </x:c>
      <x:c r="F12" s="9" t="str">
        <x:f>IF('Экономика'!$B$22="Готово",C12*'Экономика'!$B$10+IF(C12&gt;0,'Экономика'!$B$11,0),"")</x:f>
      </x:c>
      <x:c r="G12" s="9" t="str">
        <x:f>IF('Экономика'!$B$22="Готово",B12*('Экономика'!$B$19-'Экономика'!$B$13)-IF(AND('Экономика'!$B$17=1,'Экономика'!$B$5&gt;=50,'Экономика'!$B$18&gt;=12),MIN(B12,MAX(0,100-C11))*MIN('Экономика'!$B$19,136.9)*0.5,0)+IF(A12=1,'Экономика'!$B$14-'Экономика'!$B$15-'Экономика'!$B$12-'Экономика'!$B$16,0),"")</x:f>
      </x:c>
      <x:c r="H12" s="9" t="str">
        <x:f>IF('Экономика'!$B$22="Готово",D12-E12-F12+G12,"")</x:f>
      </x:c>
      <x:c r="I12" s="9" t="str">
        <x:f>IF('Экономика'!$B$22="Готово",SUM($H$5:H12),"")</x:f>
      </x:c>
      <x:c r="J12" s="9" t="str">
        <x:f>IF('Экономика'!$B$22="Готово",MIN(I12:$I$16),"")</x:f>
      </x:c>
      <x:c r="K12" s="2" t="str">
        <x:f>IF('Экономика'!$B$22="Готово",IF(AND(I12&gt;=0,J12&gt;=0),A12,99),"")</x:f>
      </x:c>
    </x:row>
    <x:row r="13" ht="24" customHeight="1">
      <x:c r="A13" s="2" t="n">
        <x:v>9</x:v>
      </x:c>
      <x:c r="B13" s="2" t="str">
        <x:f>IF('Экономика'!$B$22="Готово",IF(A13&lt;='Экономика'!$B$6,MIN(ROUNDUP('Экономика'!$B$5/'Экономика'!$B$6,0),MAX(0,'Экономика'!$B$5-C12)),0),"")</x:f>
      </x:c>
      <x:c r="C13" s="2" t="str">
        <x:f>IF('Экономика'!$B$22="Готово",C12+B13,"")</x:f>
      </x:c>
      <x:c r="D13" s="9" t="str">
        <x:f>IF('Экономика'!$B$22="Готово",C13*'Экономика'!$B$7,"")</x:f>
      </x:c>
      <x:c r="E13" s="9" t="str">
        <x:f>IF('Экономика'!$B$22="Готово",C13*'Экономика'!$B$8*'Экономика'!$B$9*'Экономика'!$B$21,"")</x:f>
      </x:c>
      <x:c r="F13" s="9" t="str">
        <x:f>IF('Экономика'!$B$22="Готово",C13*'Экономика'!$B$10+IF(C13&gt;0,'Экономика'!$B$11,0),"")</x:f>
      </x:c>
      <x:c r="G13" s="9" t="str">
        <x:f>IF('Экономика'!$B$22="Готово",B13*('Экономика'!$B$19-'Экономика'!$B$13)-IF(AND('Экономика'!$B$17=1,'Экономика'!$B$5&gt;=50,'Экономика'!$B$18&gt;=12),MIN(B13,MAX(0,100-C12))*MIN('Экономика'!$B$19,136.9)*0.5,0)+IF(A13=1,'Экономика'!$B$14-'Экономика'!$B$15-'Экономика'!$B$12-'Экономика'!$B$16,0),"")</x:f>
      </x:c>
      <x:c r="H13" s="9" t="str">
        <x:f>IF('Экономика'!$B$22="Готово",D13-E13-F13+G13,"")</x:f>
      </x:c>
      <x:c r="I13" s="9" t="str">
        <x:f>IF('Экономика'!$B$22="Готово",SUM($H$5:H13),"")</x:f>
      </x:c>
      <x:c r="J13" s="9" t="str">
        <x:f>IF('Экономика'!$B$22="Готово",MIN(I13:$I$16),"")</x:f>
      </x:c>
      <x:c r="K13" s="2" t="str">
        <x:f>IF('Экономика'!$B$22="Готово",IF(AND(I13&gt;=0,J13&gt;=0),A13,99),"")</x:f>
      </x:c>
    </x:row>
    <x:row r="14" ht="24" customHeight="1">
      <x:c r="A14" s="2" t="n">
        <x:v>10</x:v>
      </x:c>
      <x:c r="B14" s="2" t="str">
        <x:f>IF('Экономика'!$B$22="Готово",IF(A14&lt;='Экономика'!$B$6,MIN(ROUNDUP('Экономика'!$B$5/'Экономика'!$B$6,0),MAX(0,'Экономика'!$B$5-C13)),0),"")</x:f>
      </x:c>
      <x:c r="C14" s="2" t="str">
        <x:f>IF('Экономика'!$B$22="Готово",C13+B14,"")</x:f>
      </x:c>
      <x:c r="D14" s="9" t="str">
        <x:f>IF('Экономика'!$B$22="Готово",C14*'Экономика'!$B$7,"")</x:f>
      </x:c>
      <x:c r="E14" s="9" t="str">
        <x:f>IF('Экономика'!$B$22="Готово",C14*'Экономика'!$B$8*'Экономика'!$B$9*'Экономика'!$B$21,"")</x:f>
      </x:c>
      <x:c r="F14" s="9" t="str">
        <x:f>IF('Экономика'!$B$22="Готово",C14*'Экономика'!$B$10+IF(C14&gt;0,'Экономика'!$B$11,0),"")</x:f>
      </x:c>
      <x:c r="G14" s="9" t="str">
        <x:f>IF('Экономика'!$B$22="Готово",B14*('Экономика'!$B$19-'Экономика'!$B$13)-IF(AND('Экономика'!$B$17=1,'Экономика'!$B$5&gt;=50,'Экономика'!$B$18&gt;=12),MIN(B14,MAX(0,100-C13))*MIN('Экономика'!$B$19,136.9)*0.5,0)+IF(A14=1,'Экономика'!$B$14-'Экономика'!$B$15-'Экономика'!$B$12-'Экономика'!$B$16,0),"")</x:f>
      </x:c>
      <x:c r="H14" s="9" t="str">
        <x:f>IF('Экономика'!$B$22="Готово",D14-E14-F14+G14,"")</x:f>
      </x:c>
      <x:c r="I14" s="9" t="str">
        <x:f>IF('Экономика'!$B$22="Готово",SUM($H$5:H14),"")</x:f>
      </x:c>
      <x:c r="J14" s="9" t="str">
        <x:f>IF('Экономика'!$B$22="Готово",MIN(I14:$I$16),"")</x:f>
      </x:c>
      <x:c r="K14" s="2" t="str">
        <x:f>IF('Экономика'!$B$22="Готово",IF(AND(I14&gt;=0,J14&gt;=0),A14,99),"")</x:f>
      </x:c>
    </x:row>
    <x:row r="15" ht="24" customHeight="1">
      <x:c r="A15" s="2" t="n">
        <x:v>11</x:v>
      </x:c>
      <x:c r="B15" s="2" t="str">
        <x:f>IF('Экономика'!$B$22="Готово",IF(A15&lt;='Экономика'!$B$6,MIN(ROUNDUP('Экономика'!$B$5/'Экономика'!$B$6,0),MAX(0,'Экономика'!$B$5-C14)),0),"")</x:f>
      </x:c>
      <x:c r="C15" s="2" t="str">
        <x:f>IF('Экономика'!$B$22="Готово",C14+B15,"")</x:f>
      </x:c>
      <x:c r="D15" s="9" t="str">
        <x:f>IF('Экономика'!$B$22="Готово",C15*'Экономика'!$B$7,"")</x:f>
      </x:c>
      <x:c r="E15" s="9" t="str">
        <x:f>IF('Экономика'!$B$22="Готово",C15*'Экономика'!$B$8*'Экономика'!$B$9*'Экономика'!$B$21,"")</x:f>
      </x:c>
      <x:c r="F15" s="9" t="str">
        <x:f>IF('Экономика'!$B$22="Готово",C15*'Экономика'!$B$10+IF(C15&gt;0,'Экономика'!$B$11,0),"")</x:f>
      </x:c>
      <x:c r="G15" s="9" t="str">
        <x:f>IF('Экономика'!$B$22="Готово",B15*('Экономика'!$B$19-'Экономика'!$B$13)-IF(AND('Экономика'!$B$17=1,'Экономика'!$B$5&gt;=50,'Экономика'!$B$18&gt;=12),MIN(B15,MAX(0,100-C14))*MIN('Экономика'!$B$19,136.9)*0.5,0)+IF(A15=1,'Экономика'!$B$14-'Экономика'!$B$15-'Экономика'!$B$12-'Экономика'!$B$16,0),"")</x:f>
      </x:c>
      <x:c r="H15" s="9" t="str">
        <x:f>IF('Экономика'!$B$22="Готово",D15-E15-F15+G15,"")</x:f>
      </x:c>
      <x:c r="I15" s="9" t="str">
        <x:f>IF('Экономика'!$B$22="Готово",SUM($H$5:H15),"")</x:f>
      </x:c>
      <x:c r="J15" s="9" t="str">
        <x:f>IF('Экономика'!$B$22="Готово",MIN(I15:$I$16),"")</x:f>
      </x:c>
      <x:c r="K15" s="2" t="str">
        <x:f>IF('Экономика'!$B$22="Готово",IF(AND(I15&gt;=0,J15&gt;=0),A15,99),"")</x:f>
      </x:c>
    </x:row>
    <x:row r="16" ht="24" customHeight="1">
      <x:c r="A16" s="2" t="n">
        <x:v>12</x:v>
      </x:c>
      <x:c r="B16" s="2" t="str">
        <x:f>IF('Экономика'!$B$22="Готово",IF(A16&lt;='Экономика'!$B$6,MIN(ROUNDUP('Экономика'!$B$5/'Экономика'!$B$6,0),MAX(0,'Экономика'!$B$5-C15)),0),"")</x:f>
      </x:c>
      <x:c r="C16" s="2" t="str">
        <x:f>IF('Экономика'!$B$22="Готово",C15+B16,"")</x:f>
      </x:c>
      <x:c r="D16" s="9" t="str">
        <x:f>IF('Экономика'!$B$22="Готово",C16*'Экономика'!$B$7,"")</x:f>
      </x:c>
      <x:c r="E16" s="9" t="str">
        <x:f>IF('Экономика'!$B$22="Готово",C16*'Экономика'!$B$8*'Экономика'!$B$9*'Экономика'!$B$21,"")</x:f>
      </x:c>
      <x:c r="F16" s="9" t="str">
        <x:f>IF('Экономика'!$B$22="Готово",C16*'Экономика'!$B$10+IF(C16&gt;0,'Экономика'!$B$11,0),"")</x:f>
      </x:c>
      <x:c r="G16" s="9" t="str">
        <x:f>IF('Экономика'!$B$22="Готово",B16*('Экономика'!$B$19-'Экономика'!$B$13)-IF(AND('Экономика'!$B$17=1,'Экономика'!$B$5&gt;=50,'Экономика'!$B$18&gt;=12),MIN(B16,MAX(0,100-C15))*MIN('Экономика'!$B$19,136.9)*0.5,0)+IF(A16=1,'Экономика'!$B$14-'Экономика'!$B$15-'Экономика'!$B$12-'Экономика'!$B$16,0),"")</x:f>
      </x:c>
      <x:c r="H16" s="9" t="str">
        <x:f>IF('Экономика'!$B$22="Готово",D16-E16-F16+G16,"")</x:f>
      </x:c>
      <x:c r="I16" s="9" t="str">
        <x:f>IF('Экономика'!$B$22="Готово",SUM($H$5:H16),"")</x:f>
      </x:c>
      <x:c r="J16" s="9" t="str">
        <x:f>IF('Экономика'!$B$22="Готово",MIN(I16:$I$16),"")</x:f>
      </x:c>
      <x:c r="K16" s="2" t="str">
        <x:f>IF('Экономика'!$B$22="Готово",IF(AND(I16&gt;=0,J16&gt;=0),A16,99),"")</x:f>
      </x:c>
    </x:row>
    <x:row r="17" ht="24" customHeight="1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</x:row>
  </x:sheetData>
  <x:mergeCells>
    <x:mergeCell ref="A1:K2"/>
    <x:mergeCell ref="A3:K3"/>
  </x:mergeCells>
  <x:pageMargins left="0.7" right="0.7" top="0.75" bottom="0.75" header="0.3" footer="0.3"/>
</x:worksheet>
</file>