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58a04966c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асчёт" sheetId="1" r:id="R7746af837bcf4ce0"/>
    <x:sheet xmlns:r="http://schemas.openxmlformats.org/officeDocument/2006/relationships" name="По месяцам" sheetId="2" r:id="R506b6fbc824b4b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#,##0.00"/>
    <x:numFmt numFmtId="202" formatCode="0"/>
    <x:numFmt numFmtId="203" formatCode="0.0%"/>
  </x:numFmts>
  <x:fonts count="5">
    <x:font>
      <x:sz val="11"/>
      <x:name val="Carlito"/>
    </x:font>
    <x:font>
      <x:sz val="11"/>
      <x:color rgb="FF00254D"/>
      <x:name val="Rubik"/>
    </x:font>
    <x:font>
      <x:b/>
      <x:sz val="20"/>
      <x:color rgb="FFFFFFFF"/>
      <x:name val="Rubik"/>
    </x:font>
    <x:font>
      <x:sz val="11"/>
      <x:color rgb="FF064ACF"/>
      <x:name val="Rubik"/>
    </x:font>
    <x:font>
      <x:b/>
      <x:sz val="11"/>
      <x:color rgb="FFFFFFFF"/>
      <x:name val="Rubik"/>
    </x:font>
  </x:fonts>
  <x:fills count="6">
    <x:fill>
      <x:patternFill patternType="none"/>
    </x:fill>
    <x:fill>
      <x:patternFill patternType="gray125"/>
    </x:fill>
    <x:fill>
      <x:patternFill patternType="solid">
        <x:fgColor rgb="FF064ACF"/>
      </x:patternFill>
    </x:fill>
    <x:fill>
      <x:patternFill patternType="solid">
        <x:fgColor rgb="FFE9F1FC"/>
      </x:patternFill>
    </x:fill>
    <x:fill>
      <x:patternFill patternType="solid">
        <x:fgColor rgb="FFFFFFFF"/>
      </x:patternFill>
    </x:fill>
    <x:fill>
      <x:patternFill patternType="solid">
        <x:fgColor rgb="FF00254D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526acca904139" /><Relationship Type="http://schemas.openxmlformats.org/officeDocument/2006/relationships/theme" Target="/xl/theme/theme1.xml" Id="Rd39585f10e0440e0" /><Relationship Type="http://schemas.openxmlformats.org/officeDocument/2006/relationships/sharedStrings" Target="/xl/sharedStrings.xml" Id="Ref62784515e345d5" /><Relationship Type="http://schemas.openxmlformats.org/officeDocument/2006/relationships/worksheet" Target="/xl/worksheets/sheet1.xml" Id="R7746af837bcf4ce0" /><Relationship Type="http://schemas.openxmlformats.org/officeDocument/2006/relationships/worksheet" Target="/xl/worksheets/sheet2.xml" Id="R506b6fbc824b4b0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43" hidden="0" customWidth="1"/>
    <x:col min="2" max="2" width="21" hidden="0" customWidth="1"/>
    <x:col min="3" max="3" width="3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24" customHeight="1">
      <x:c r="A1" s="4" t="str">
        <x:v>RC.Drive · Окупаемость · BYN</x:v>
      </x:c>
      <x:c r="B1" s="4"/>
      <x:c r="C1" s="4"/>
      <x:c r="D1" s="4"/>
      <x:c r="E1" s="4"/>
      <x:c r="F1" s="4"/>
    </x:row>
    <x:row r="2" ht="24" customHeight="1">
      <x:c r="A2" s="4"/>
      <x:c r="B2" s="4"/>
      <x:c r="C2" s="4"/>
      <x:c r="D2" s="4"/>
      <x:c r="E2" s="4"/>
      <x:c r="F2" s="4"/>
    </x:row>
    <x:row r="3" ht="24" customHeight="1">
      <x:c r="A3" s="6" t="str">
        <x:v>Учебный сценарий. Все суммы без НДС. Голубые ячейки редактируются.</x:v>
      </x:c>
      <x:c r="B3" s="6"/>
      <x:c r="C3" s="6"/>
      <x:c r="D3" s="6"/>
      <x:c r="E3" s="6"/>
      <x:c r="F3" s="6"/>
    </x:row>
    <x:row r="4" ht="24" customHeight="1">
      <x:c r="A4" s="2"/>
      <x:c r="B4" s="2"/>
      <x:c r="C4" s="2"/>
      <x:c r="D4" s="2"/>
      <x:c r="E4" s="2"/>
      <x:c r="F4" s="2"/>
    </x:row>
    <x:row r="5" ht="24" customHeight="1">
      <x:c r="A5" s="2" t="str">
        <x:v>Сценарий: 1 / 2 / 3</x:v>
      </x:c>
      <x:c r="B5" s="8" t="n">
        <x:v>2</x:v>
      </x:c>
      <x:c r="C5" s="2"/>
      <x:c r="D5" s="2" t="str">
        <x:v>Сценарий</x:v>
      </x:c>
      <x:c r="E5" s="2" t="str">
        <x:v>л/100 км</x:v>
      </x:c>
      <x:c r="F5" s="2" t="str">
        <x:v>Статус</x:v>
      </x:c>
    </x:row>
    <x:row r="6" ht="24" customHeight="1">
      <x:c r="A6" s="2" t="str">
        <x:v>Количество машин</x:v>
      </x:c>
      <x:c r="B6" s="8" t="n">
        <x:v>50</x:v>
      </x:c>
      <x:c r="C6" s="2"/>
      <x:c r="D6" s="2" t="str">
        <x:v>1 Осторожный</x:v>
      </x:c>
      <x:c r="E6" s="8" t="n">
        <x:v>0.5</x:v>
      </x:c>
      <x:c r="F6" s="2" t="str">
        <x:v>Допущение</x:v>
      </x:c>
    </x:row>
    <x:row r="7" ht="24" customHeight="1">
      <x:c r="A7" s="2" t="str">
        <x:v>Пробег на ТС, км/мес</x:v>
      </x:c>
      <x:c r="B7" s="8" t="n">
        <x:v>10000</x:v>
      </x:c>
      <x:c r="C7" s="2"/>
      <x:c r="D7" s="2" t="str">
        <x:v>2 Средний</x:v>
      </x:c>
      <x:c r="E7" s="8" t="n">
        <x:v>1</x:v>
      </x:c>
      <x:c r="F7" s="2" t="str">
        <x:v>Допущение</x:v>
      </x:c>
    </x:row>
    <x:row r="8" ht="24" customHeight="1">
      <x:c r="A8" s="2" t="str">
        <x:v>Исходный расход, л/100 км</x:v>
      </x:c>
      <x:c r="B8" s="8" t="n">
        <x:v>30</x:v>
      </x:c>
      <x:c r="C8" s="2"/>
      <x:c r="D8" s="2" t="str">
        <x:v>3 Повышенный</x:v>
      </x:c>
      <x:c r="E8" s="8" t="n">
        <x:v>1.5</x:v>
      </x:c>
      <x:c r="F8" s="2" t="str">
        <x:v>Допущение</x:v>
      </x:c>
    </x:row>
    <x:row r="9" ht="24" customHeight="1">
      <x:c r="A9" s="2" t="str">
        <x:v>Снижение, л/100 км</x:v>
      </x:c>
      <x:c r="B9" s="9" t="n">
        <x:f>CHOOSE(B5,E6,E7,E8)</x:f>
        <x:v>1</x:v>
      </x:c>
      <x:c r="C9" s="2"/>
      <x:c r="D9" s="2"/>
      <x:c r="E9" s="2"/>
      <x:c r="F9" s="2"/>
    </x:row>
    <x:row r="10" ht="24" customHeight="1">
      <x:c r="A10" s="2" t="str">
        <x:v>Цена топлива, BYN/л</x:v>
      </x:c>
      <x:c r="B10" s="8" t="n">
        <x:v>3</x:v>
      </x:c>
      <x:c r="C10" s="2"/>
      <x:c r="D10" s="6" t="str">
        <x:v>Значения сценариев можно менять, включая 0 и отрицательные. Эффект не гарантирован. Нельзя задать снижение выше исходного расхода.</x:v>
      </x:c>
      <x:c r="E10" s="6"/>
      <x:c r="F10" s="6"/>
    </x:row>
    <x:row r="11" ht="24" customHeight="1">
      <x:c r="A11" s="2" t="str">
        <x:v>Доля машин с улучшением</x:v>
      </x:c>
      <x:c r="B11" s="10" t="n">
        <x:v>0.6</x:v>
      </x:c>
      <x:c r="C11" s="2"/>
      <x:c r="D11" s="6"/>
      <x:c r="E11" s="6"/>
      <x:c r="F11" s="6"/>
    </x:row>
    <x:row r="12" ht="24" customHeight="1">
      <x:c r="A12" s="2" t="str">
        <x:v>Подключение за, месяцев</x:v>
      </x:c>
      <x:c r="B12" s="8" t="n">
        <x:v>3</x:v>
      </x:c>
      <x:c r="C12" s="2"/>
      <x:c r="D12" s="6"/>
      <x:c r="E12" s="6"/>
      <x:c r="F12" s="6"/>
    </x:row>
    <x:row r="13" ht="24" customHeight="1">
      <x:c r="A13" s="2" t="str">
        <x:v>Задержка эффекта, месяцев</x:v>
      </x:c>
      <x:c r="B13" s="8" t="n">
        <x:v>1</x:v>
      </x:c>
      <x:c r="C13" s="2"/>
      <x:c r="D13" s="6"/>
      <x:c r="E13" s="6"/>
      <x:c r="F13" s="6"/>
    </x:row>
    <x:row r="14" ht="24" customHeight="1">
      <x:c r="A14" s="2" t="str">
        <x:v>Оборудование на ТС, BYN</x:v>
      </x:c>
      <x:c r="B14" s="8" t="n">
        <x:v>370</x:v>
      </x:c>
      <x:c r="C14" s="2"/>
      <x:c r="D14" s="2"/>
      <x:c r="E14" s="2"/>
      <x:c r="F14" s="2"/>
    </x:row>
    <x:row r="15" ht="24" customHeight="1">
      <x:c r="A15" s="2" t="str">
        <x:v>Подключение на ТС, BYN</x:v>
      </x:c>
      <x:c r="B15" s="8" t="n">
        <x:v>136.9</x:v>
      </x:c>
      <x:c r="C15" s="2"/>
      <x:c r="D15" s="6" t="str">
        <x:v>Прайс BYN на 09.09.2026: Basic CAN 370; PRO 490; подключение 136,90; ДУТ 313,50; монтаж ДУТ 146,90; RC.Drive 22/мес. Мониторинг и сопровождение учитывайте отдельно, если требуются.</x:v>
      </x:c>
      <x:c r="E15" s="6"/>
      <x:c r="F15" s="6"/>
    </x:row>
    <x:row r="16" ht="24" customHeight="1">
      <x:c r="A16" s="2" t="str">
        <x:v>ДУТ + монтаж на ТС, BYN</x:v>
      </x:c>
      <x:c r="B16" s="8" t="n">
        <x:v>0</x:v>
      </x:c>
      <x:c r="C16" s="2"/>
      <x:c r="D16" s="6"/>
      <x:c r="E16" s="6"/>
      <x:c r="F16" s="6"/>
    </x:row>
    <x:row r="17" ht="24" customHeight="1">
      <x:c r="A17" s="2" t="str">
        <x:v>Абонплата на ТС, BYN/мес</x:v>
      </x:c>
      <x:c r="B17" s="8" t="n">
        <x:v>22</x:v>
      </x:c>
      <x:c r="C17" s="2"/>
      <x:c r="D17" s="6"/>
      <x:c r="E17" s="6"/>
      <x:c r="F17" s="6"/>
    </x:row>
    <x:row r="18" ht="24" customHeight="1">
      <x:c r="A18" s="2" t="str">
        <x:v>Доп. расходы парка, BYN/мес</x:v>
      </x:c>
      <x:c r="B18" s="8" t="n">
        <x:v>100</x:v>
      </x:c>
      <x:c r="C18" s="2"/>
      <x:c r="D18" s="6"/>
      <x:c r="E18" s="6"/>
      <x:c r="F18" s="6"/>
    </x:row>
    <x:row r="19" ht="24" customHeight="1">
      <x:c r="A19" s="2" t="str">
        <x:v>Доп. расходы разово, BYN</x:v>
      </x:c>
      <x:c r="B19" s="8" t="n">
        <x:v>0</x:v>
      </x:c>
      <x:c r="C19" s="2"/>
      <x:c r="D19" s="6"/>
      <x:c r="E19" s="6"/>
      <x:c r="F19" s="6"/>
    </x:row>
    <x:row r="20" ht="24" customHeight="1">
      <x:c r="A20" s="2" t="str">
        <x:v>Премии от экономии</x:v>
      </x:c>
      <x:c r="B20" s="10" t="n">
        <x:v>0.1</x:v>
      </x:c>
      <x:c r="C20" s="2"/>
      <x:c r="D20" s="6"/>
      <x:c r="E20" s="6"/>
      <x:c r="F20" s="6"/>
    </x:row>
    <x:row r="21" ht="24" customHeight="1">
      <x:c r="A21" s="2" t="str">
        <x:v>Проект офера: 1 да / 0 нет</x:v>
      </x:c>
      <x:c r="B21" s="8" t="n">
        <x:v>0</x:v>
      </x:c>
      <x:c r="C21" s="2"/>
      <x:c r="D21" s="2"/>
      <x:c r="E21" s="2"/>
      <x:c r="F21" s="2"/>
    </x:row>
    <x:row r="22" ht="24" customHeight="1">
      <x:c r="A22" s="2" t="str">
        <x:v>Срок договора, месяцев</x:v>
      </x:c>
      <x:c r="B22" s="8" t="n">
        <x:v>12</x:v>
      </x:c>
      <x:c r="C22" s="2"/>
      <x:c r="D22" s="6" t="str">
        <x:v>Проект «Парк 50+»: от 50 ТС, срок от 12 месяцев. −50% на подключение первых 100 ТС, максимум 68,45 BYN/ТС. Без скидки на оборудование и ДУТ. Требует согласованного КП.</x:v>
      </x:c>
      <x:c r="E22" s="6"/>
      <x:c r="F22" s="6"/>
    </x:row>
    <x:row r="23" ht="24" customHeight="1">
      <x:c r="A23" s="2"/>
      <x:c r="B23" s="2"/>
      <x:c r="C23" s="2"/>
      <x:c r="D23" s="6"/>
      <x:c r="E23" s="6"/>
      <x:c r="F23" s="6"/>
    </x:row>
    <x:row r="24" ht="24" customHeight="1">
      <x:c r="A24" s="12" t="str">
        <x:v>РЕЗУЛЬТАТЫ</x:v>
      </x:c>
      <x:c r="B24" s="12"/>
      <x:c r="C24" s="2"/>
      <x:c r="D24" s="6"/>
      <x:c r="E24" s="6"/>
      <x:c r="F24" s="6"/>
    </x:row>
    <x:row r="25" ht="24" customHeight="1">
      <x:c r="A25" s="2" t="str">
        <x:v>Чистый эффект за 12 мес.</x:v>
      </x:c>
      <x:c r="B25" s="13" t="n">
        <x:f>IF(B34="ОК",SUM('По месяцам'!I5:I16),"Проверьте ввод")</x:f>
        <x:v>42495</x:v>
      </x:c>
      <x:c r="C25" s="2"/>
      <x:c r="D25" s="6"/>
      <x:c r="E25" s="6"/>
      <x:c r="F25" s="6"/>
    </x:row>
    <x:row r="26" ht="24" customHeight="1">
      <x:c r="A26" s="2" t="str">
        <x:v>Окупаемость, месяцев</x:v>
      </x:c>
      <x:c r="B26" s="14" t="n">
        <x:f>IF(B34&lt;&gt;"ОК","Проверьте ввод",IF(MIN('По месяцам'!L5:L28)=99,"Нет за 24 мес.",MIN('По месяцам'!L5:L28)))</x:f>
        <x:v>6</x:v>
      </x:c>
      <x:c r="C26" s="2"/>
      <x:c r="D26" s="6"/>
      <x:c r="E26" s="6"/>
      <x:c r="F26" s="6"/>
    </x:row>
    <x:row r="27" ht="24" customHeight="1">
      <x:c r="A27" s="2" t="str">
        <x:v>ROI за 12 месяцев</x:v>
      </x:c>
      <x:c r="B27" s="15" t="n">
        <x:f>IF(B34&lt;&gt;"ОК","Проверьте ввод",IF(SUM('По месяцам'!H5:H16)=0,"Нет затрат",SUM('По месяцам'!I5:I16)/SUM('По месяцам'!H5:H16)))</x:f>
        <x:v>0.8911607423718151</x:v>
      </x:c>
      <x:c r="C27" s="2"/>
      <x:c r="D27" s="6"/>
      <x:c r="E27" s="6"/>
      <x:c r="F27" s="6"/>
    </x:row>
    <x:row r="28" ht="24" customHeight="1">
      <x:c r="A28" s="2" t="str">
        <x:v>Разовые затраты</x:v>
      </x:c>
      <x:c r="B28" s="13" t="n">
        <x:f>IF(B34="ОК",SUM('По месяцам'!F5:F28),"Проверьте ввод")</x:f>
        <x:v>25345</x:v>
      </x:c>
      <x:c r="C28" s="2"/>
      <x:c r="D28" s="2"/>
      <x:c r="E28" s="2"/>
      <x:c r="F28" s="2"/>
    </x:row>
    <x:row r="29" ht="24" customHeight="1">
      <x:c r="A29" s="2" t="str">
        <x:v>Экономия за 12 месяцев</x:v>
      </x:c>
      <x:c r="B29" s="13" t="n">
        <x:f>IF(B34="ОК",SUM('По месяцам'!E5:E16),"Проверьте ввод")</x:f>
        <x:v>90180</x:v>
      </x:c>
      <x:c r="C29" s="2"/>
      <x:c r="D29" s="2"/>
      <x:c r="E29" s="2"/>
      <x:c r="F29" s="2"/>
    </x:row>
    <x:row r="30" ht="24" customHeight="1">
      <x:c r="A30" s="2" t="str">
        <x:v>Все затраты за 12 месяцев</x:v>
      </x:c>
      <x:c r="B30" s="13" t="n">
        <x:f>IF(B34="ОК",SUM('По месяцам'!H5:H16),"Проверьте ввод")</x:f>
        <x:v>47685</x:v>
      </x:c>
      <x:c r="C30" s="2"/>
      <x:c r="D30" s="2"/>
      <x:c r="E30" s="2"/>
      <x:c r="F30" s="2"/>
    </x:row>
    <x:row r="31" ht="24" customHeight="1">
      <x:c r="A31" s="2" t="str">
        <x:v>Скидка проекта офера</x:v>
      </x:c>
      <x:c r="B31" s="13" t="n">
        <x:f>IF(B34&lt;&gt;"ОК","Проверьте ввод",IF(AND(B21=1,B6&gt;=50,B22&gt;=12),MIN(B6,100)*MIN(B15,136.9)*0.5,0))</x:f>
        <x:v>0</x:v>
      </x:c>
      <x:c r="C31" s="2"/>
      <x:c r="D31" s="2"/>
      <x:c r="E31" s="2"/>
      <x:c r="F31" s="2"/>
    </x:row>
    <x:row r="32" ht="24" customHeight="1">
      <x:c r="A32" s="2" t="str">
        <x:v>Снижение относительно базы</x:v>
      </x:c>
      <x:c r="B32" s="15" t="n">
        <x:f>IF(B34="ОК",B9/B8,"Проверьте ввод")</x:f>
        <x:v>0.03333333333333333</x:v>
      </x:c>
      <x:c r="C32" s="2"/>
      <x:c r="D32" s="2"/>
      <x:c r="E32" s="2"/>
      <x:c r="F32" s="2"/>
    </x:row>
    <x:row r="33" ht="24" customHeight="1">
      <x:c r="A33" s="2"/>
      <x:c r="B33" s="2"/>
      <x:c r="C33" s="2"/>
      <x:c r="D33" s="2"/>
      <x:c r="E33" s="2"/>
      <x:c r="F33" s="2"/>
    </x:row>
    <x:row r="34" ht="24" customHeight="1">
      <x:c r="A34" s="2" t="str">
        <x:v>Проверка входов</x:v>
      </x:c>
      <x:c r="B34" s="2" t="str">
        <x:f>IF(AND(COUNT(B5:B22)=18,COUNT(E6:E8)=3,B5&gt;=1,B5&lt;=3,B5=INT(B5),B6&gt;=1,B6=INT(B6),B7&gt;=0,B8&gt;0,B10&gt;0,B9&lt;=B8,B9&gt;=-30,B11&gt;=0,B11&lt;=1,B12&gt;=1,B12&lt;=12,B12=INT(B12),B13&gt;=0,B13&lt;=12,B13=INT(B13),MIN(B14:B19)&gt;=0,B20&gt;=0,B20&lt;=1,OR(B21=0,B21=1),B22&gt;=1,B22=INT(B22)),"ОК","Проверьте ввод")</x:f>
        <x:v>ОК</x:v>
      </x:c>
      <x:c r="C34" s="2"/>
      <x:c r="D34" s="2"/>
      <x:c r="E34" s="2"/>
      <x:c r="F34" s="2"/>
    </x:row>
    <x:row r="35" ht="24" customHeight="1">
      <x:c r="A35" s="2"/>
      <x:c r="B35" s="2"/>
      <x:c r="C35" s="2"/>
      <x:c r="D35" s="2"/>
      <x:c r="E35" s="2"/>
      <x:c r="F35" s="2"/>
    </x:row>
    <x:row r="36" ht="24" customHeight="1">
      <x:c r="A36" s="6" t="str">
        <x:v>Метод: экономия по доле машин с улучшением после задержки. Абонплата с месяца подключения. Из экономии вычитаются премии, регулярные и разовые затраты. Окупаемость: накопленный поток неотрицателен до конца горизонта после найденного месяца.</x:v>
      </x:c>
      <x:c r="B36" s="6"/>
      <x:c r="C36" s="6"/>
      <x:c r="D36" s="6"/>
      <x:c r="E36" s="6"/>
      <x:c r="F36" s="6"/>
    </x:row>
    <x:row r="37" ht="24" customHeight="1">
      <x:c r="A37" s="6"/>
      <x:c r="B37" s="6"/>
      <x:c r="C37" s="6"/>
      <x:c r="D37" s="6"/>
      <x:c r="E37" s="6"/>
      <x:c r="F37" s="6"/>
    </x:row>
    <x:row r="38" ht="24" customHeight="1">
      <x:c r="A38" s="6"/>
      <x:c r="B38" s="6"/>
      <x:c r="C38" s="6"/>
      <x:c r="D38" s="6"/>
      <x:c r="E38" s="6"/>
      <x:c r="F38" s="6"/>
    </x:row>
    <x:row r="39" ht="24" customHeight="1">
      <x:c r="A39" s="2"/>
      <x:c r="B39" s="2"/>
      <x:c r="C39" s="2"/>
      <x:c r="D39" s="2"/>
      <x:c r="E39" s="2"/>
      <x:c r="F39" s="2"/>
    </x:row>
    <x:row r="40" ht="24" customHeight="1">
      <x:c r="A40" s="6" t="str">
        <x:v>Источники: прайс в материалах RC.Drive, подтверждён пользователем 09.09.2026; встреча 07.09.2026, 08:16–08:54. Цена топлива, расход, доля улучшений и сроки — редактируемые учебные допущения. Ставки должны быть на сопоставимой налоговой базе.</x:v>
      </x:c>
      <x:c r="B40" s="6"/>
      <x:c r="C40" s="6"/>
      <x:c r="D40" s="6"/>
      <x:c r="E40" s="6"/>
      <x:c r="F40" s="6"/>
    </x:row>
    <x:row r="41" ht="24" customHeight="1">
      <x:c r="A41" s="6"/>
      <x:c r="B41" s="6"/>
      <x:c r="C41" s="6"/>
      <x:c r="D41" s="6"/>
      <x:c r="E41" s="6"/>
      <x:c r="F41" s="6"/>
    </x:row>
    <x:row r="42" ht="24" customHeight="1">
      <x:c r="A42" s="6"/>
      <x:c r="B42" s="6"/>
      <x:c r="C42" s="6"/>
      <x:c r="D42" s="6"/>
      <x:c r="E42" s="6"/>
      <x:c r="F42" s="6"/>
    </x:row>
    <x:row r="43" ht="24" customHeight="1">
      <x:c r="A43" s="6"/>
      <x:c r="B43" s="6"/>
      <x:c r="C43" s="6"/>
      <x:c r="D43" s="6"/>
      <x:c r="E43" s="6"/>
      <x:c r="F43" s="6"/>
    </x:row>
    <x:row r="44" ht="24" customHeight="1">
      <x:c r="A44" s="2"/>
      <x:c r="B44" s="2"/>
      <x:c r="C44" s="2"/>
      <x:c r="D44" s="2"/>
      <x:c r="E44" s="2"/>
      <x:c r="F44" s="2"/>
    </x:row>
  </x:sheetData>
  <x:mergeCells>
    <x:mergeCell ref="A1:F2"/>
    <x:mergeCell ref="A3:F3"/>
    <x:mergeCell ref="D10:F13"/>
    <x:mergeCell ref="D15:F20"/>
    <x:mergeCell ref="D22:F27"/>
    <x:mergeCell ref="A36:F38"/>
    <x:mergeCell ref="A40:F43"/>
  </x:mergeCells>
  <x:dataValidations count="1">
    <x:dataValidation type="list" sqref="B5">
      <x:formula1>"1,2,3"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9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24" customHeight="1">
      <x:c r="A1" s="4" t="str">
        <x:v>RC.Drive · Денежный поток на 24 месяца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4" customHeight="1">
      <x:c r="A3" s="6" t="str">
        <x:v>Сценарий из листа Расчёт. Все суммы BYN без НДС. При ошибке ввода не использовать промежуточные значения.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4" ht="40" customHeight="1">
      <x:c r="A4" s="16" t="str">
        <x:v>Месяц</x:v>
      </x:c>
      <x:c r="B4" s="16" t="str">
        <x:v>Новые ТС</x:v>
      </x:c>
      <x:c r="C4" s="16" t="str">
        <x:v>Активные ТС</x:v>
      </x:c>
      <x:c r="D4" s="16" t="str">
        <x:v>ТС с эффектом</x:v>
      </x:c>
      <x:c r="E4" s="16" t="str">
        <x:v>Экономия</x:v>
      </x:c>
      <x:c r="F4" s="16" t="str">
        <x:v>Разовые</x:v>
      </x:c>
      <x:c r="G4" s="16" t="str">
        <x:v>Регулярные</x:v>
      </x:c>
      <x:c r="H4" s="16" t="str">
        <x:v>Все затраты</x:v>
      </x:c>
      <x:c r="I4" s="16" t="str">
        <x:v>Чистый поток</x:v>
      </x:c>
      <x:c r="J4" s="16" t="str">
        <x:v>Накопленно</x:v>
      </x:c>
      <x:c r="K4" s="16" t="str">
        <x:v>Мин. далее</x:v>
      </x:c>
      <x:c r="L4" s="16" t="str">
        <x:v>Месяц возврата</x:v>
      </x:c>
    </x:row>
    <x:row r="5" ht="24" customHeight="1">
      <x:c r="A5" s="2" t="n">
        <x:v>1</x:v>
      </x:c>
      <x:c r="B5" s="2" t="n">
        <x:f>IF(A5&lt;='Расчёт'!$B$12,MIN(ROUNDUP('Расчёт'!$B$6/'Расчёт'!$B$12,0),MAX(0,'Расчёт'!$B$6-0)),0)</x:f>
        <x:v>17</x:v>
      </x:c>
      <x:c r="C5" s="2" t="n">
        <x:f>0+B5</x:f>
        <x:v>17</x:v>
      </x:c>
      <x:c r="D5" s="13" t="n">
        <x:f>IF(A5&lt;='Расчёт'!$B$13,0,MIN('Расчёт'!$B$6,MIN(A5-'Расчёт'!$B$13,'Расчёт'!$B$12)*ROUNDUP('Расчёт'!$B$6/'Расчёт'!$B$12,0)))*'Расчёт'!$B$11</x:f>
        <x:v>0</x:v>
      </x:c>
      <x:c r="E5" s="13" t="n">
        <x:f>D5*'Расчёт'!$B$7*'Расчёт'!$B$9*'Расчёт'!$B$10/100</x:f>
        <x:v>0</x:v>
      </x:c>
      <x:c r="F5" s="13" t="n">
        <x:f>B5*SUM('Расчёт'!$B$14:$B$16)-IF(AND('Расчёт'!$B$21=1,'Расчёт'!$B$6&gt;=50,'Расчёт'!$B$22&gt;=12),MIN(B5,MAX(0,100-0))*MIN('Расчёт'!$B$15,136.9)*0.5,0)+IF(A5=1,'Расчёт'!$B$19,0)</x:f>
        <x:v>8617.3</x:v>
      </x:c>
      <x:c r="G5" s="13" t="n">
        <x:f>C5*'Расчёт'!$B$17+IF(C5&gt;0,'Расчёт'!$B$18,0)+MAX(0,E5)*'Расчёт'!$B$20</x:f>
        <x:v>474</x:v>
      </x:c>
      <x:c r="H5" s="13" t="n">
        <x:f>F5+G5</x:f>
        <x:v>9091.3</x:v>
      </x:c>
      <x:c r="I5" s="13" t="n">
        <x:f>E5-H5</x:f>
        <x:v>-9091.3</x:v>
      </x:c>
      <x:c r="J5" s="13" t="n">
        <x:f>SUM($I$5:I5)</x:f>
        <x:v>-9091.3</x:v>
      </x:c>
      <x:c r="K5" s="13" t="n">
        <x:f>MIN(J5:$J$28)</x:f>
        <x:v>-19605</x:v>
      </x:c>
      <x:c r="L5" s="2" t="n">
        <x:f>IF(AND(J5&gt;=0,K5&gt;=0),A5,99)</x:f>
        <x:v>99</x:v>
      </x:c>
    </x:row>
    <x:row r="6" ht="24" customHeight="1">
      <x:c r="A6" s="2" t="n">
        <x:v>2</x:v>
      </x:c>
      <x:c r="B6" s="2" t="n">
        <x:f>IF(A6&lt;='Расчёт'!$B$12,MIN(ROUNDUP('Расчёт'!$B$6/'Расчёт'!$B$12,0),MAX(0,'Расчёт'!$B$6-C5)),0)</x:f>
        <x:v>17</x:v>
      </x:c>
      <x:c r="C6" s="2" t="n">
        <x:f>C5+B6</x:f>
        <x:v>34</x:v>
      </x:c>
      <x:c r="D6" s="13" t="n">
        <x:f>IF(A6&lt;='Расчёт'!$B$13,0,MIN('Расчёт'!$B$6,MIN(A6-'Расчёт'!$B$13,'Расчёт'!$B$12)*ROUNDUP('Расчёт'!$B$6/'Расчёт'!$B$12,0)))*'Расчёт'!$B$11</x:f>
        <x:v>10.2</x:v>
      </x:c>
      <x:c r="E6" s="13" t="n">
        <x:f>D6*'Расчёт'!$B$7*'Расчёт'!$B$9*'Расчёт'!$B$10/100</x:f>
        <x:v>3060</x:v>
      </x:c>
      <x:c r="F6" s="13" t="n">
        <x:f>B6*SUM('Расчёт'!$B$14:$B$16)-IF(AND('Расчёт'!$B$21=1,'Расчёт'!$B$6&gt;=50,'Расчёт'!$B$22&gt;=12),MIN(B6,MAX(0,100-C5))*MIN('Расчёт'!$B$15,136.9)*0.5,0)+IF(A6=1,'Расчёт'!$B$19,0)</x:f>
        <x:v>8617.3</x:v>
      </x:c>
      <x:c r="G6" s="13" t="n">
        <x:f>C6*'Расчёт'!$B$17+IF(C6&gt;0,'Расчёт'!$B$18,0)+MAX(0,E6)*'Расчёт'!$B$20</x:f>
        <x:v>1154</x:v>
      </x:c>
      <x:c r="H6" s="13" t="n">
        <x:f>F6+G6</x:f>
        <x:v>9771.3</x:v>
      </x:c>
      <x:c r="I6" s="13" t="n">
        <x:f>E6-H6</x:f>
        <x:v>-6711.299999999999</x:v>
      </x:c>
      <x:c r="J6" s="13" t="n">
        <x:f>SUM($I$5:I6)</x:f>
        <x:v>-15802.599999999999</x:v>
      </x:c>
      <x:c r="K6" s="13" t="n">
        <x:f>MIN(J6:$J$28)</x:f>
        <x:v>-19605</x:v>
      </x:c>
      <x:c r="L6" s="2" t="n">
        <x:f>IF(AND(J6&gt;=0,K6&gt;=0),A6,99)</x:f>
        <x:v>99</x:v>
      </x:c>
    </x:row>
    <x:row r="7" ht="24" customHeight="1">
      <x:c r="A7" s="2" t="n">
        <x:v>3</x:v>
      </x:c>
      <x:c r="B7" s="2" t="n">
        <x:f>IF(A7&lt;='Расчёт'!$B$12,MIN(ROUNDUP('Расчёт'!$B$6/'Расчёт'!$B$12,0),MAX(0,'Расчёт'!$B$6-C6)),0)</x:f>
        <x:v>16</x:v>
      </x:c>
      <x:c r="C7" s="2" t="n">
        <x:f>C6+B7</x:f>
        <x:v>50</x:v>
      </x:c>
      <x:c r="D7" s="13" t="n">
        <x:f>IF(A7&lt;='Расчёт'!$B$13,0,MIN('Расчёт'!$B$6,MIN(A7-'Расчёт'!$B$13,'Расчёт'!$B$12)*ROUNDUP('Расчёт'!$B$6/'Расчёт'!$B$12,0)))*'Расчёт'!$B$11</x:f>
        <x:v>20.4</x:v>
      </x:c>
      <x:c r="E7" s="13" t="n">
        <x:f>D7*'Расчёт'!$B$7*'Расчёт'!$B$9*'Расчёт'!$B$10/100</x:f>
        <x:v>6120</x:v>
      </x:c>
      <x:c r="F7" s="13" t="n">
        <x:f>B7*SUM('Расчёт'!$B$14:$B$16)-IF(AND('Расчёт'!$B$21=1,'Расчёт'!$B$6&gt;=50,'Расчёт'!$B$22&gt;=12),MIN(B7,MAX(0,100-C6))*MIN('Расчёт'!$B$15,136.9)*0.5,0)+IF(A7=1,'Расчёт'!$B$19,0)</x:f>
        <x:v>8110.4</x:v>
      </x:c>
      <x:c r="G7" s="13" t="n">
        <x:f>C7*'Расчёт'!$B$17+IF(C7&gt;0,'Расчёт'!$B$18,0)+MAX(0,E7)*'Расчёт'!$B$20</x:f>
        <x:v>1812</x:v>
      </x:c>
      <x:c r="H7" s="13" t="n">
        <x:f>F7+G7</x:f>
        <x:v>9922.4</x:v>
      </x:c>
      <x:c r="I7" s="13" t="n">
        <x:f>E7-H7</x:f>
        <x:v>-3802.3999999999996</x:v>
      </x:c>
      <x:c r="J7" s="13" t="n">
        <x:f>SUM($I$5:I7)</x:f>
        <x:v>-19605</x:v>
      </x:c>
      <x:c r="K7" s="13" t="n">
        <x:f>MIN(J7:$J$28)</x:f>
        <x:v>-19605</x:v>
      </x:c>
      <x:c r="L7" s="2" t="n">
        <x:f>IF(AND(J7&gt;=0,K7&gt;=0),A7,99)</x:f>
        <x:v>99</x:v>
      </x:c>
    </x:row>
    <x:row r="8" ht="24" customHeight="1">
      <x:c r="A8" s="2" t="n">
        <x:v>4</x:v>
      </x:c>
      <x:c r="B8" s="2" t="n">
        <x:f>IF(A8&lt;='Расчёт'!$B$12,MIN(ROUNDUP('Расчёт'!$B$6/'Расчёт'!$B$12,0),MAX(0,'Расчёт'!$B$6-C7)),0)</x:f>
        <x:v>0</x:v>
      </x:c>
      <x:c r="C8" s="2" t="n">
        <x:f>C7+B8</x:f>
        <x:v>50</x:v>
      </x:c>
      <x:c r="D8" s="13" t="n">
        <x:f>IF(A8&lt;='Расчёт'!$B$13,0,MIN('Расчёт'!$B$6,MIN(A8-'Расчёт'!$B$13,'Расчёт'!$B$12)*ROUNDUP('Расчёт'!$B$6/'Расчёт'!$B$12,0)))*'Расчёт'!$B$11</x:f>
        <x:v>30</x:v>
      </x:c>
      <x:c r="E8" s="13" t="n">
        <x:f>D8*'Расчёт'!$B$7*'Расчёт'!$B$9*'Расчёт'!$B$10/100</x:f>
        <x:v>9000</x:v>
      </x:c>
      <x:c r="F8" s="13" t="n">
        <x:f>B8*SUM('Расчёт'!$B$14:$B$16)-IF(AND('Расчёт'!$B$21=1,'Расчёт'!$B$6&gt;=50,'Расчёт'!$B$22&gt;=12),MIN(B8,MAX(0,100-C7))*MIN('Расчёт'!$B$15,136.9)*0.5,0)+IF(A8=1,'Расчёт'!$B$19,0)</x:f>
        <x:v>0</x:v>
      </x:c>
      <x:c r="G8" s="13" t="n">
        <x:f>C8*'Расчёт'!$B$17+IF(C8&gt;0,'Расчёт'!$B$18,0)+MAX(0,E8)*'Расчёт'!$B$20</x:f>
        <x:v>2100</x:v>
      </x:c>
      <x:c r="H8" s="13" t="n">
        <x:f>F8+G8</x:f>
        <x:v>2100</x:v>
      </x:c>
      <x:c r="I8" s="13" t="n">
        <x:f>E8-H8</x:f>
        <x:v>6900</x:v>
      </x:c>
      <x:c r="J8" s="13" t="n">
        <x:f>SUM($I$5:I8)</x:f>
        <x:v>-12705</x:v>
      </x:c>
      <x:c r="K8" s="13" t="n">
        <x:f>MIN(J8:$J$28)</x:f>
        <x:v>-12705</x:v>
      </x:c>
      <x:c r="L8" s="2" t="n">
        <x:f>IF(AND(J8&gt;=0,K8&gt;=0),A8,99)</x:f>
        <x:v>99</x:v>
      </x:c>
    </x:row>
    <x:row r="9" ht="24" customHeight="1">
      <x:c r="A9" s="2" t="n">
        <x:v>5</x:v>
      </x:c>
      <x:c r="B9" s="2" t="n">
        <x:f>IF(A9&lt;='Расчёт'!$B$12,MIN(ROUNDUP('Расчёт'!$B$6/'Расчёт'!$B$12,0),MAX(0,'Расчёт'!$B$6-C8)),0)</x:f>
        <x:v>0</x:v>
      </x:c>
      <x:c r="C9" s="2" t="n">
        <x:f>C8+B9</x:f>
        <x:v>50</x:v>
      </x:c>
      <x:c r="D9" s="13" t="n">
        <x:f>IF(A9&lt;='Расчёт'!$B$13,0,MIN('Расчёт'!$B$6,MIN(A9-'Расчёт'!$B$13,'Расчёт'!$B$12)*ROUNDUP('Расчёт'!$B$6/'Расчёт'!$B$12,0)))*'Расчёт'!$B$11</x:f>
        <x:v>30</x:v>
      </x:c>
      <x:c r="E9" s="13" t="n">
        <x:f>D9*'Расчёт'!$B$7*'Расчёт'!$B$9*'Расчёт'!$B$10/100</x:f>
        <x:v>9000</x:v>
      </x:c>
      <x:c r="F9" s="13" t="n">
        <x:f>B9*SUM('Расчёт'!$B$14:$B$16)-IF(AND('Расчёт'!$B$21=1,'Расчёт'!$B$6&gt;=50,'Расчёт'!$B$22&gt;=12),MIN(B9,MAX(0,100-C8))*MIN('Расчёт'!$B$15,136.9)*0.5,0)+IF(A9=1,'Расчёт'!$B$19,0)</x:f>
        <x:v>0</x:v>
      </x:c>
      <x:c r="G9" s="13" t="n">
        <x:f>C9*'Расчёт'!$B$17+IF(C9&gt;0,'Расчёт'!$B$18,0)+MAX(0,E9)*'Расчёт'!$B$20</x:f>
        <x:v>2100</x:v>
      </x:c>
      <x:c r="H9" s="13" t="n">
        <x:f>F9+G9</x:f>
        <x:v>2100</x:v>
      </x:c>
      <x:c r="I9" s="13" t="n">
        <x:f>E9-H9</x:f>
        <x:v>6900</x:v>
      </x:c>
      <x:c r="J9" s="13" t="n">
        <x:f>SUM($I$5:I9)</x:f>
        <x:v>-5805</x:v>
      </x:c>
      <x:c r="K9" s="13" t="n">
        <x:f>MIN(J9:$J$28)</x:f>
        <x:v>-5805</x:v>
      </x:c>
      <x:c r="L9" s="2" t="n">
        <x:f>IF(AND(J9&gt;=0,K9&gt;=0),A9,99)</x:f>
        <x:v>99</x:v>
      </x:c>
    </x:row>
    <x:row r="10" ht="24" customHeight="1">
      <x:c r="A10" s="2" t="n">
        <x:v>6</x:v>
      </x:c>
      <x:c r="B10" s="2" t="n">
        <x:f>IF(A10&lt;='Расчёт'!$B$12,MIN(ROUNDUP('Расчёт'!$B$6/'Расчёт'!$B$12,0),MAX(0,'Расчёт'!$B$6-C9)),0)</x:f>
        <x:v>0</x:v>
      </x:c>
      <x:c r="C10" s="2" t="n">
        <x:f>C9+B10</x:f>
        <x:v>50</x:v>
      </x:c>
      <x:c r="D10" s="13" t="n">
        <x:f>IF(A10&lt;='Расчёт'!$B$13,0,MIN('Расчёт'!$B$6,MIN(A10-'Расчёт'!$B$13,'Расчёт'!$B$12)*ROUNDUP('Расчёт'!$B$6/'Расчёт'!$B$12,0)))*'Расчёт'!$B$11</x:f>
        <x:v>30</x:v>
      </x:c>
      <x:c r="E10" s="13" t="n">
        <x:f>D10*'Расчёт'!$B$7*'Расчёт'!$B$9*'Расчёт'!$B$10/100</x:f>
        <x:v>9000</x:v>
      </x:c>
      <x:c r="F10" s="13" t="n">
        <x:f>B10*SUM('Расчёт'!$B$14:$B$16)-IF(AND('Расчёт'!$B$21=1,'Расчёт'!$B$6&gt;=50,'Расчёт'!$B$22&gt;=12),MIN(B10,MAX(0,100-C9))*MIN('Расчёт'!$B$15,136.9)*0.5,0)+IF(A10=1,'Расчёт'!$B$19,0)</x:f>
        <x:v>0</x:v>
      </x:c>
      <x:c r="G10" s="13" t="n">
        <x:f>C10*'Расчёт'!$B$17+IF(C10&gt;0,'Расчёт'!$B$18,0)+MAX(0,E10)*'Расчёт'!$B$20</x:f>
        <x:v>2100</x:v>
      </x:c>
      <x:c r="H10" s="13" t="n">
        <x:f>F10+G10</x:f>
        <x:v>2100</x:v>
      </x:c>
      <x:c r="I10" s="13" t="n">
        <x:f>E10-H10</x:f>
        <x:v>6900</x:v>
      </x:c>
      <x:c r="J10" s="13" t="n">
        <x:f>SUM($I$5:I10)</x:f>
        <x:v>1095</x:v>
      </x:c>
      <x:c r="K10" s="13" t="n">
        <x:f>MIN(J10:$J$28)</x:f>
        <x:v>1095</x:v>
      </x:c>
      <x:c r="L10" s="2" t="n">
        <x:f>IF(AND(J10&gt;=0,K10&gt;=0),A10,99)</x:f>
        <x:v>6</x:v>
      </x:c>
    </x:row>
    <x:row r="11" ht="24" customHeight="1">
      <x:c r="A11" s="2" t="n">
        <x:v>7</x:v>
      </x:c>
      <x:c r="B11" s="2" t="n">
        <x:f>IF(A11&lt;='Расчёт'!$B$12,MIN(ROUNDUP('Расчёт'!$B$6/'Расчёт'!$B$12,0),MAX(0,'Расчёт'!$B$6-C10)),0)</x:f>
        <x:v>0</x:v>
      </x:c>
      <x:c r="C11" s="2" t="n">
        <x:f>C10+B11</x:f>
        <x:v>50</x:v>
      </x:c>
      <x:c r="D11" s="13" t="n">
        <x:f>IF(A11&lt;='Расчёт'!$B$13,0,MIN('Расчёт'!$B$6,MIN(A11-'Расчёт'!$B$13,'Расчёт'!$B$12)*ROUNDUP('Расчёт'!$B$6/'Расчёт'!$B$12,0)))*'Расчёт'!$B$11</x:f>
        <x:v>30</x:v>
      </x:c>
      <x:c r="E11" s="13" t="n">
        <x:f>D11*'Расчёт'!$B$7*'Расчёт'!$B$9*'Расчёт'!$B$10/100</x:f>
        <x:v>9000</x:v>
      </x:c>
      <x:c r="F11" s="13" t="n">
        <x:f>B11*SUM('Расчёт'!$B$14:$B$16)-IF(AND('Расчёт'!$B$21=1,'Расчёт'!$B$6&gt;=50,'Расчёт'!$B$22&gt;=12),MIN(B11,MAX(0,100-C10))*MIN('Расчёт'!$B$15,136.9)*0.5,0)+IF(A11=1,'Расчёт'!$B$19,0)</x:f>
        <x:v>0</x:v>
      </x:c>
      <x:c r="G11" s="13" t="n">
        <x:f>C11*'Расчёт'!$B$17+IF(C11&gt;0,'Расчёт'!$B$18,0)+MAX(0,E11)*'Расчёт'!$B$20</x:f>
        <x:v>2100</x:v>
      </x:c>
      <x:c r="H11" s="13" t="n">
        <x:f>F11+G11</x:f>
        <x:v>2100</x:v>
      </x:c>
      <x:c r="I11" s="13" t="n">
        <x:f>E11-H11</x:f>
        <x:v>6900</x:v>
      </x:c>
      <x:c r="J11" s="13" t="n">
        <x:f>SUM($I$5:I11)</x:f>
        <x:v>7995</x:v>
      </x:c>
      <x:c r="K11" s="13" t="n">
        <x:f>MIN(J11:$J$28)</x:f>
        <x:v>7995</x:v>
      </x:c>
      <x:c r="L11" s="2" t="n">
        <x:f>IF(AND(J11&gt;=0,K11&gt;=0),A11,99)</x:f>
        <x:v>7</x:v>
      </x:c>
    </x:row>
    <x:row r="12" ht="24" customHeight="1">
      <x:c r="A12" s="2" t="n">
        <x:v>8</x:v>
      </x:c>
      <x:c r="B12" s="2" t="n">
        <x:f>IF(A12&lt;='Расчёт'!$B$12,MIN(ROUNDUP('Расчёт'!$B$6/'Расчёт'!$B$12,0),MAX(0,'Расчёт'!$B$6-C11)),0)</x:f>
        <x:v>0</x:v>
      </x:c>
      <x:c r="C12" s="2" t="n">
        <x:f>C11+B12</x:f>
        <x:v>50</x:v>
      </x:c>
      <x:c r="D12" s="13" t="n">
        <x:f>IF(A12&lt;='Расчёт'!$B$13,0,MIN('Расчёт'!$B$6,MIN(A12-'Расчёт'!$B$13,'Расчёт'!$B$12)*ROUNDUP('Расчёт'!$B$6/'Расчёт'!$B$12,0)))*'Расчёт'!$B$11</x:f>
        <x:v>30</x:v>
      </x:c>
      <x:c r="E12" s="13" t="n">
        <x:f>D12*'Расчёт'!$B$7*'Расчёт'!$B$9*'Расчёт'!$B$10/100</x:f>
        <x:v>9000</x:v>
      </x:c>
      <x:c r="F12" s="13" t="n">
        <x:f>B12*SUM('Расчёт'!$B$14:$B$16)-IF(AND('Расчёт'!$B$21=1,'Расчёт'!$B$6&gt;=50,'Расчёт'!$B$22&gt;=12),MIN(B12,MAX(0,100-C11))*MIN('Расчёт'!$B$15,136.9)*0.5,0)+IF(A12=1,'Расчёт'!$B$19,0)</x:f>
        <x:v>0</x:v>
      </x:c>
      <x:c r="G12" s="13" t="n">
        <x:f>C12*'Расчёт'!$B$17+IF(C12&gt;0,'Расчёт'!$B$18,0)+MAX(0,E12)*'Расчёт'!$B$20</x:f>
        <x:v>2100</x:v>
      </x:c>
      <x:c r="H12" s="13" t="n">
        <x:f>F12+G12</x:f>
        <x:v>2100</x:v>
      </x:c>
      <x:c r="I12" s="13" t="n">
        <x:f>E12-H12</x:f>
        <x:v>6900</x:v>
      </x:c>
      <x:c r="J12" s="13" t="n">
        <x:f>SUM($I$5:I12)</x:f>
        <x:v>14895</x:v>
      </x:c>
      <x:c r="K12" s="13" t="n">
        <x:f>MIN(J12:$J$28)</x:f>
        <x:v>14895</x:v>
      </x:c>
      <x:c r="L12" s="2" t="n">
        <x:f>IF(AND(J12&gt;=0,K12&gt;=0),A12,99)</x:f>
        <x:v>8</x:v>
      </x:c>
    </x:row>
    <x:row r="13" ht="24" customHeight="1">
      <x:c r="A13" s="2" t="n">
        <x:v>9</x:v>
      </x:c>
      <x:c r="B13" s="2" t="n">
        <x:f>IF(A13&lt;='Расчёт'!$B$12,MIN(ROUNDUP('Расчёт'!$B$6/'Расчёт'!$B$12,0),MAX(0,'Расчёт'!$B$6-C12)),0)</x:f>
        <x:v>0</x:v>
      </x:c>
      <x:c r="C13" s="2" t="n">
        <x:f>C12+B13</x:f>
        <x:v>50</x:v>
      </x:c>
      <x:c r="D13" s="13" t="n">
        <x:f>IF(A13&lt;='Расчёт'!$B$13,0,MIN('Расчёт'!$B$6,MIN(A13-'Расчёт'!$B$13,'Расчёт'!$B$12)*ROUNDUP('Расчёт'!$B$6/'Расчёт'!$B$12,0)))*'Расчёт'!$B$11</x:f>
        <x:v>30</x:v>
      </x:c>
      <x:c r="E13" s="13" t="n">
        <x:f>D13*'Расчёт'!$B$7*'Расчёт'!$B$9*'Расчёт'!$B$10/100</x:f>
        <x:v>9000</x:v>
      </x:c>
      <x:c r="F13" s="13" t="n">
        <x:f>B13*SUM('Расчёт'!$B$14:$B$16)-IF(AND('Расчёт'!$B$21=1,'Расчёт'!$B$6&gt;=50,'Расчёт'!$B$22&gt;=12),MIN(B13,MAX(0,100-C12))*MIN('Расчёт'!$B$15,136.9)*0.5,0)+IF(A13=1,'Расчёт'!$B$19,0)</x:f>
        <x:v>0</x:v>
      </x:c>
      <x:c r="G13" s="13" t="n">
        <x:f>C13*'Расчёт'!$B$17+IF(C13&gt;0,'Расчёт'!$B$18,0)+MAX(0,E13)*'Расчёт'!$B$20</x:f>
        <x:v>2100</x:v>
      </x:c>
      <x:c r="H13" s="13" t="n">
        <x:f>F13+G13</x:f>
        <x:v>2100</x:v>
      </x:c>
      <x:c r="I13" s="13" t="n">
        <x:f>E13-H13</x:f>
        <x:v>6900</x:v>
      </x:c>
      <x:c r="J13" s="13" t="n">
        <x:f>SUM($I$5:I13)</x:f>
        <x:v>21795</x:v>
      </x:c>
      <x:c r="K13" s="13" t="n">
        <x:f>MIN(J13:$J$28)</x:f>
        <x:v>21795</x:v>
      </x:c>
      <x:c r="L13" s="2" t="n">
        <x:f>IF(AND(J13&gt;=0,K13&gt;=0),A13,99)</x:f>
        <x:v>9</x:v>
      </x:c>
    </x:row>
    <x:row r="14" ht="24" customHeight="1">
      <x:c r="A14" s="2" t="n">
        <x:v>10</x:v>
      </x:c>
      <x:c r="B14" s="2" t="n">
        <x:f>IF(A14&lt;='Расчёт'!$B$12,MIN(ROUNDUP('Расчёт'!$B$6/'Расчёт'!$B$12,0),MAX(0,'Расчёт'!$B$6-C13)),0)</x:f>
        <x:v>0</x:v>
      </x:c>
      <x:c r="C14" s="2" t="n">
        <x:f>C13+B14</x:f>
        <x:v>50</x:v>
      </x:c>
      <x:c r="D14" s="13" t="n">
        <x:f>IF(A14&lt;='Расчёт'!$B$13,0,MIN('Расчёт'!$B$6,MIN(A14-'Расчёт'!$B$13,'Расчёт'!$B$12)*ROUNDUP('Расчёт'!$B$6/'Расчёт'!$B$12,0)))*'Расчёт'!$B$11</x:f>
        <x:v>30</x:v>
      </x:c>
      <x:c r="E14" s="13" t="n">
        <x:f>D14*'Расчёт'!$B$7*'Расчёт'!$B$9*'Расчёт'!$B$10/100</x:f>
        <x:v>9000</x:v>
      </x:c>
      <x:c r="F14" s="13" t="n">
        <x:f>B14*SUM('Расчёт'!$B$14:$B$16)-IF(AND('Расчёт'!$B$21=1,'Расчёт'!$B$6&gt;=50,'Расчёт'!$B$22&gt;=12),MIN(B14,MAX(0,100-C13))*MIN('Расчёт'!$B$15,136.9)*0.5,0)+IF(A14=1,'Расчёт'!$B$19,0)</x:f>
        <x:v>0</x:v>
      </x:c>
      <x:c r="G14" s="13" t="n">
        <x:f>C14*'Расчёт'!$B$17+IF(C14&gt;0,'Расчёт'!$B$18,0)+MAX(0,E14)*'Расчёт'!$B$20</x:f>
        <x:v>2100</x:v>
      </x:c>
      <x:c r="H14" s="13" t="n">
        <x:f>F14+G14</x:f>
        <x:v>2100</x:v>
      </x:c>
      <x:c r="I14" s="13" t="n">
        <x:f>E14-H14</x:f>
        <x:v>6900</x:v>
      </x:c>
      <x:c r="J14" s="13" t="n">
        <x:f>SUM($I$5:I14)</x:f>
        <x:v>28695</x:v>
      </x:c>
      <x:c r="K14" s="13" t="n">
        <x:f>MIN(J14:$J$28)</x:f>
        <x:v>28695</x:v>
      </x:c>
      <x:c r="L14" s="2" t="n">
        <x:f>IF(AND(J14&gt;=0,K14&gt;=0),A14,99)</x:f>
        <x:v>10</x:v>
      </x:c>
    </x:row>
    <x:row r="15" ht="24" customHeight="1">
      <x:c r="A15" s="2" t="n">
        <x:v>11</x:v>
      </x:c>
      <x:c r="B15" s="2" t="n">
        <x:f>IF(A15&lt;='Расчёт'!$B$12,MIN(ROUNDUP('Расчёт'!$B$6/'Расчёт'!$B$12,0),MAX(0,'Расчёт'!$B$6-C14)),0)</x:f>
        <x:v>0</x:v>
      </x:c>
      <x:c r="C15" s="2" t="n">
        <x:f>C14+B15</x:f>
        <x:v>50</x:v>
      </x:c>
      <x:c r="D15" s="13" t="n">
        <x:f>IF(A15&lt;='Расчёт'!$B$13,0,MIN('Расчёт'!$B$6,MIN(A15-'Расчёт'!$B$13,'Расчёт'!$B$12)*ROUNDUP('Расчёт'!$B$6/'Расчёт'!$B$12,0)))*'Расчёт'!$B$11</x:f>
        <x:v>30</x:v>
      </x:c>
      <x:c r="E15" s="13" t="n">
        <x:f>D15*'Расчёт'!$B$7*'Расчёт'!$B$9*'Расчёт'!$B$10/100</x:f>
        <x:v>9000</x:v>
      </x:c>
      <x:c r="F15" s="13" t="n">
        <x:f>B15*SUM('Расчёт'!$B$14:$B$16)-IF(AND('Расчёт'!$B$21=1,'Расчёт'!$B$6&gt;=50,'Расчёт'!$B$22&gt;=12),MIN(B15,MAX(0,100-C14))*MIN('Расчёт'!$B$15,136.9)*0.5,0)+IF(A15=1,'Расчёт'!$B$19,0)</x:f>
        <x:v>0</x:v>
      </x:c>
      <x:c r="G15" s="13" t="n">
        <x:f>C15*'Расчёт'!$B$17+IF(C15&gt;0,'Расчёт'!$B$18,0)+MAX(0,E15)*'Расчёт'!$B$20</x:f>
        <x:v>2100</x:v>
      </x:c>
      <x:c r="H15" s="13" t="n">
        <x:f>F15+G15</x:f>
        <x:v>2100</x:v>
      </x:c>
      <x:c r="I15" s="13" t="n">
        <x:f>E15-H15</x:f>
        <x:v>6900</x:v>
      </x:c>
      <x:c r="J15" s="13" t="n">
        <x:f>SUM($I$5:I15)</x:f>
        <x:v>35595</x:v>
      </x:c>
      <x:c r="K15" s="13" t="n">
        <x:f>MIN(J15:$J$28)</x:f>
        <x:v>35595</x:v>
      </x:c>
      <x:c r="L15" s="2" t="n">
        <x:f>IF(AND(J15&gt;=0,K15&gt;=0),A15,99)</x:f>
        <x:v>11</x:v>
      </x:c>
    </x:row>
    <x:row r="16" ht="24" customHeight="1">
      <x:c r="A16" s="2" t="n">
        <x:v>12</x:v>
      </x:c>
      <x:c r="B16" s="2" t="n">
        <x:f>IF(A16&lt;='Расчёт'!$B$12,MIN(ROUNDUP('Расчёт'!$B$6/'Расчёт'!$B$12,0),MAX(0,'Расчёт'!$B$6-C15)),0)</x:f>
        <x:v>0</x:v>
      </x:c>
      <x:c r="C16" s="2" t="n">
        <x:f>C15+B16</x:f>
        <x:v>50</x:v>
      </x:c>
      <x:c r="D16" s="13" t="n">
        <x:f>IF(A16&lt;='Расчёт'!$B$13,0,MIN('Расчёт'!$B$6,MIN(A16-'Расчёт'!$B$13,'Расчёт'!$B$12)*ROUNDUP('Расчёт'!$B$6/'Расчёт'!$B$12,0)))*'Расчёт'!$B$11</x:f>
        <x:v>30</x:v>
      </x:c>
      <x:c r="E16" s="13" t="n">
        <x:f>D16*'Расчёт'!$B$7*'Расчёт'!$B$9*'Расчёт'!$B$10/100</x:f>
        <x:v>9000</x:v>
      </x:c>
      <x:c r="F16" s="13" t="n">
        <x:f>B16*SUM('Расчёт'!$B$14:$B$16)-IF(AND('Расчёт'!$B$21=1,'Расчёт'!$B$6&gt;=50,'Расчёт'!$B$22&gt;=12),MIN(B16,MAX(0,100-C15))*MIN('Расчёт'!$B$15,136.9)*0.5,0)+IF(A16=1,'Расчёт'!$B$19,0)</x:f>
        <x:v>0</x:v>
      </x:c>
      <x:c r="G16" s="13" t="n">
        <x:f>C16*'Расчёт'!$B$17+IF(C16&gt;0,'Расчёт'!$B$18,0)+MAX(0,E16)*'Расчёт'!$B$20</x:f>
        <x:v>2100</x:v>
      </x:c>
      <x:c r="H16" s="13" t="n">
        <x:f>F16+G16</x:f>
        <x:v>2100</x:v>
      </x:c>
      <x:c r="I16" s="13" t="n">
        <x:f>E16-H16</x:f>
        <x:v>6900</x:v>
      </x:c>
      <x:c r="J16" s="13" t="n">
        <x:f>SUM($I$5:I16)</x:f>
        <x:v>42495</x:v>
      </x:c>
      <x:c r="K16" s="13" t="n">
        <x:f>MIN(J16:$J$28)</x:f>
        <x:v>42495</x:v>
      </x:c>
      <x:c r="L16" s="2" t="n">
        <x:f>IF(AND(J16&gt;=0,K16&gt;=0),A16,99)</x:f>
        <x:v>12</x:v>
      </x:c>
    </x:row>
    <x:row r="17" ht="24" customHeight="1">
      <x:c r="A17" s="2" t="n">
        <x:v>13</x:v>
      </x:c>
      <x:c r="B17" s="2" t="n">
        <x:f>IF(A17&lt;='Расчёт'!$B$12,MIN(ROUNDUP('Расчёт'!$B$6/'Расчёт'!$B$12,0),MAX(0,'Расчёт'!$B$6-C16)),0)</x:f>
        <x:v>0</x:v>
      </x:c>
      <x:c r="C17" s="2" t="n">
        <x:f>C16+B17</x:f>
        <x:v>50</x:v>
      </x:c>
      <x:c r="D17" s="13" t="n">
        <x:f>IF(A17&lt;='Расчёт'!$B$13,0,MIN('Расчёт'!$B$6,MIN(A17-'Расчёт'!$B$13,'Расчёт'!$B$12)*ROUNDUP('Расчёт'!$B$6/'Расчёт'!$B$12,0)))*'Расчёт'!$B$11</x:f>
        <x:v>30</x:v>
      </x:c>
      <x:c r="E17" s="13" t="n">
        <x:f>D17*'Расчёт'!$B$7*'Расчёт'!$B$9*'Расчёт'!$B$10/100</x:f>
        <x:v>9000</x:v>
      </x:c>
      <x:c r="F17" s="13" t="n">
        <x:f>B17*SUM('Расчёт'!$B$14:$B$16)-IF(AND('Расчёт'!$B$21=1,'Расчёт'!$B$6&gt;=50,'Расчёт'!$B$22&gt;=12),MIN(B17,MAX(0,100-C16))*MIN('Расчёт'!$B$15,136.9)*0.5,0)+IF(A17=1,'Расчёт'!$B$19,0)</x:f>
        <x:v>0</x:v>
      </x:c>
      <x:c r="G17" s="13" t="n">
        <x:f>C17*'Расчёт'!$B$17+IF(C17&gt;0,'Расчёт'!$B$18,0)+MAX(0,E17)*'Расчёт'!$B$20</x:f>
        <x:v>2100</x:v>
      </x:c>
      <x:c r="H17" s="13" t="n">
        <x:f>F17+G17</x:f>
        <x:v>2100</x:v>
      </x:c>
      <x:c r="I17" s="13" t="n">
        <x:f>E17-H17</x:f>
        <x:v>6900</x:v>
      </x:c>
      <x:c r="J17" s="13" t="n">
        <x:f>SUM($I$5:I17)</x:f>
        <x:v>49395</x:v>
      </x:c>
      <x:c r="K17" s="13" t="n">
        <x:f>MIN(J17:$J$28)</x:f>
        <x:v>49395</x:v>
      </x:c>
      <x:c r="L17" s="2" t="n">
        <x:f>IF(AND(J17&gt;=0,K17&gt;=0),A17,99)</x:f>
        <x:v>13</x:v>
      </x:c>
    </x:row>
    <x:row r="18" ht="24" customHeight="1">
      <x:c r="A18" s="2" t="n">
        <x:v>14</x:v>
      </x:c>
      <x:c r="B18" s="2" t="n">
        <x:f>IF(A18&lt;='Расчёт'!$B$12,MIN(ROUNDUP('Расчёт'!$B$6/'Расчёт'!$B$12,0),MAX(0,'Расчёт'!$B$6-C17)),0)</x:f>
        <x:v>0</x:v>
      </x:c>
      <x:c r="C18" s="2" t="n">
        <x:f>C17+B18</x:f>
        <x:v>50</x:v>
      </x:c>
      <x:c r="D18" s="13" t="n">
        <x:f>IF(A18&lt;='Расчёт'!$B$13,0,MIN('Расчёт'!$B$6,MIN(A18-'Расчёт'!$B$13,'Расчёт'!$B$12)*ROUNDUP('Расчёт'!$B$6/'Расчёт'!$B$12,0)))*'Расчёт'!$B$11</x:f>
        <x:v>30</x:v>
      </x:c>
      <x:c r="E18" s="13" t="n">
        <x:f>D18*'Расчёт'!$B$7*'Расчёт'!$B$9*'Расчёт'!$B$10/100</x:f>
        <x:v>9000</x:v>
      </x:c>
      <x:c r="F18" s="13" t="n">
        <x:f>B18*SUM('Расчёт'!$B$14:$B$16)-IF(AND('Расчёт'!$B$21=1,'Расчёт'!$B$6&gt;=50,'Расчёт'!$B$22&gt;=12),MIN(B18,MAX(0,100-C17))*MIN('Расчёт'!$B$15,136.9)*0.5,0)+IF(A18=1,'Расчёт'!$B$19,0)</x:f>
        <x:v>0</x:v>
      </x:c>
      <x:c r="G18" s="13" t="n">
        <x:f>C18*'Расчёт'!$B$17+IF(C18&gt;0,'Расчёт'!$B$18,0)+MAX(0,E18)*'Расчёт'!$B$20</x:f>
        <x:v>2100</x:v>
      </x:c>
      <x:c r="H18" s="13" t="n">
        <x:f>F18+G18</x:f>
        <x:v>2100</x:v>
      </x:c>
      <x:c r="I18" s="13" t="n">
        <x:f>E18-H18</x:f>
        <x:v>6900</x:v>
      </x:c>
      <x:c r="J18" s="13" t="n">
        <x:f>SUM($I$5:I18)</x:f>
        <x:v>56295</x:v>
      </x:c>
      <x:c r="K18" s="13" t="n">
        <x:f>MIN(J18:$J$28)</x:f>
        <x:v>56295</x:v>
      </x:c>
      <x:c r="L18" s="2" t="n">
        <x:f>IF(AND(J18&gt;=0,K18&gt;=0),A18,99)</x:f>
        <x:v>14</x:v>
      </x:c>
    </x:row>
    <x:row r="19" ht="24" customHeight="1">
      <x:c r="A19" s="2" t="n">
        <x:v>15</x:v>
      </x:c>
      <x:c r="B19" s="2" t="n">
        <x:f>IF(A19&lt;='Расчёт'!$B$12,MIN(ROUNDUP('Расчёт'!$B$6/'Расчёт'!$B$12,0),MAX(0,'Расчёт'!$B$6-C18)),0)</x:f>
        <x:v>0</x:v>
      </x:c>
      <x:c r="C19" s="2" t="n">
        <x:f>C18+B19</x:f>
        <x:v>50</x:v>
      </x:c>
      <x:c r="D19" s="13" t="n">
        <x:f>IF(A19&lt;='Расчёт'!$B$13,0,MIN('Расчёт'!$B$6,MIN(A19-'Расчёт'!$B$13,'Расчёт'!$B$12)*ROUNDUP('Расчёт'!$B$6/'Расчёт'!$B$12,0)))*'Расчёт'!$B$11</x:f>
        <x:v>30</x:v>
      </x:c>
      <x:c r="E19" s="13" t="n">
        <x:f>D19*'Расчёт'!$B$7*'Расчёт'!$B$9*'Расчёт'!$B$10/100</x:f>
        <x:v>9000</x:v>
      </x:c>
      <x:c r="F19" s="13" t="n">
        <x:f>B19*SUM('Расчёт'!$B$14:$B$16)-IF(AND('Расчёт'!$B$21=1,'Расчёт'!$B$6&gt;=50,'Расчёт'!$B$22&gt;=12),MIN(B19,MAX(0,100-C18))*MIN('Расчёт'!$B$15,136.9)*0.5,0)+IF(A19=1,'Расчёт'!$B$19,0)</x:f>
        <x:v>0</x:v>
      </x:c>
      <x:c r="G19" s="13" t="n">
        <x:f>C19*'Расчёт'!$B$17+IF(C19&gt;0,'Расчёт'!$B$18,0)+MAX(0,E19)*'Расчёт'!$B$20</x:f>
        <x:v>2100</x:v>
      </x:c>
      <x:c r="H19" s="13" t="n">
        <x:f>F19+G19</x:f>
        <x:v>2100</x:v>
      </x:c>
      <x:c r="I19" s="13" t="n">
        <x:f>E19-H19</x:f>
        <x:v>6900</x:v>
      </x:c>
      <x:c r="J19" s="13" t="n">
        <x:f>SUM($I$5:I19)</x:f>
        <x:v>63195</x:v>
      </x:c>
      <x:c r="K19" s="13" t="n">
        <x:f>MIN(J19:$J$28)</x:f>
        <x:v>63195</x:v>
      </x:c>
      <x:c r="L19" s="2" t="n">
        <x:f>IF(AND(J19&gt;=0,K19&gt;=0),A19,99)</x:f>
        <x:v>15</x:v>
      </x:c>
    </x:row>
    <x:row r="20" ht="24" customHeight="1">
      <x:c r="A20" s="2" t="n">
        <x:v>16</x:v>
      </x:c>
      <x:c r="B20" s="2" t="n">
        <x:f>IF(A20&lt;='Расчёт'!$B$12,MIN(ROUNDUP('Расчёт'!$B$6/'Расчёт'!$B$12,0),MAX(0,'Расчёт'!$B$6-C19)),0)</x:f>
        <x:v>0</x:v>
      </x:c>
      <x:c r="C20" s="2" t="n">
        <x:f>C19+B20</x:f>
        <x:v>50</x:v>
      </x:c>
      <x:c r="D20" s="13" t="n">
        <x:f>IF(A20&lt;='Расчёт'!$B$13,0,MIN('Расчёт'!$B$6,MIN(A20-'Расчёт'!$B$13,'Расчёт'!$B$12)*ROUNDUP('Расчёт'!$B$6/'Расчёт'!$B$12,0)))*'Расчёт'!$B$11</x:f>
        <x:v>30</x:v>
      </x:c>
      <x:c r="E20" s="13" t="n">
        <x:f>D20*'Расчёт'!$B$7*'Расчёт'!$B$9*'Расчёт'!$B$10/100</x:f>
        <x:v>9000</x:v>
      </x:c>
      <x:c r="F20" s="13" t="n">
        <x:f>B20*SUM('Расчёт'!$B$14:$B$16)-IF(AND('Расчёт'!$B$21=1,'Расчёт'!$B$6&gt;=50,'Расчёт'!$B$22&gt;=12),MIN(B20,MAX(0,100-C19))*MIN('Расчёт'!$B$15,136.9)*0.5,0)+IF(A20=1,'Расчёт'!$B$19,0)</x:f>
        <x:v>0</x:v>
      </x:c>
      <x:c r="G20" s="13" t="n">
        <x:f>C20*'Расчёт'!$B$17+IF(C20&gt;0,'Расчёт'!$B$18,0)+MAX(0,E20)*'Расчёт'!$B$20</x:f>
        <x:v>2100</x:v>
      </x:c>
      <x:c r="H20" s="13" t="n">
        <x:f>F20+G20</x:f>
        <x:v>2100</x:v>
      </x:c>
      <x:c r="I20" s="13" t="n">
        <x:f>E20-H20</x:f>
        <x:v>6900</x:v>
      </x:c>
      <x:c r="J20" s="13" t="n">
        <x:f>SUM($I$5:I20)</x:f>
        <x:v>70095</x:v>
      </x:c>
      <x:c r="K20" s="13" t="n">
        <x:f>MIN(J20:$J$28)</x:f>
        <x:v>70095</x:v>
      </x:c>
      <x:c r="L20" s="2" t="n">
        <x:f>IF(AND(J20&gt;=0,K20&gt;=0),A20,99)</x:f>
        <x:v>16</x:v>
      </x:c>
    </x:row>
    <x:row r="21" ht="24" customHeight="1">
      <x:c r="A21" s="2" t="n">
        <x:v>17</x:v>
      </x:c>
      <x:c r="B21" s="2" t="n">
        <x:f>IF(A21&lt;='Расчёт'!$B$12,MIN(ROUNDUP('Расчёт'!$B$6/'Расчёт'!$B$12,0),MAX(0,'Расчёт'!$B$6-C20)),0)</x:f>
        <x:v>0</x:v>
      </x:c>
      <x:c r="C21" s="2" t="n">
        <x:f>C20+B21</x:f>
        <x:v>50</x:v>
      </x:c>
      <x:c r="D21" s="13" t="n">
        <x:f>IF(A21&lt;='Расчёт'!$B$13,0,MIN('Расчёт'!$B$6,MIN(A21-'Расчёт'!$B$13,'Расчёт'!$B$12)*ROUNDUP('Расчёт'!$B$6/'Расчёт'!$B$12,0)))*'Расчёт'!$B$11</x:f>
        <x:v>30</x:v>
      </x:c>
      <x:c r="E21" s="13" t="n">
        <x:f>D21*'Расчёт'!$B$7*'Расчёт'!$B$9*'Расчёт'!$B$10/100</x:f>
        <x:v>9000</x:v>
      </x:c>
      <x:c r="F21" s="13" t="n">
        <x:f>B21*SUM('Расчёт'!$B$14:$B$16)-IF(AND('Расчёт'!$B$21=1,'Расчёт'!$B$6&gt;=50,'Расчёт'!$B$22&gt;=12),MIN(B21,MAX(0,100-C20))*MIN('Расчёт'!$B$15,136.9)*0.5,0)+IF(A21=1,'Расчёт'!$B$19,0)</x:f>
        <x:v>0</x:v>
      </x:c>
      <x:c r="G21" s="13" t="n">
        <x:f>C21*'Расчёт'!$B$17+IF(C21&gt;0,'Расчёт'!$B$18,0)+MAX(0,E21)*'Расчёт'!$B$20</x:f>
        <x:v>2100</x:v>
      </x:c>
      <x:c r="H21" s="13" t="n">
        <x:f>F21+G21</x:f>
        <x:v>2100</x:v>
      </x:c>
      <x:c r="I21" s="13" t="n">
        <x:f>E21-H21</x:f>
        <x:v>6900</x:v>
      </x:c>
      <x:c r="J21" s="13" t="n">
        <x:f>SUM($I$5:I21)</x:f>
        <x:v>76995</x:v>
      </x:c>
      <x:c r="K21" s="13" t="n">
        <x:f>MIN(J21:$J$28)</x:f>
        <x:v>76995</x:v>
      </x:c>
      <x:c r="L21" s="2" t="n">
        <x:f>IF(AND(J21&gt;=0,K21&gt;=0),A21,99)</x:f>
        <x:v>17</x:v>
      </x:c>
    </x:row>
    <x:row r="22" ht="24" customHeight="1">
      <x:c r="A22" s="2" t="n">
        <x:v>18</x:v>
      </x:c>
      <x:c r="B22" s="2" t="n">
        <x:f>IF(A22&lt;='Расчёт'!$B$12,MIN(ROUNDUP('Расчёт'!$B$6/'Расчёт'!$B$12,0),MAX(0,'Расчёт'!$B$6-C21)),0)</x:f>
        <x:v>0</x:v>
      </x:c>
      <x:c r="C22" s="2" t="n">
        <x:f>C21+B22</x:f>
        <x:v>50</x:v>
      </x:c>
      <x:c r="D22" s="13" t="n">
        <x:f>IF(A22&lt;='Расчёт'!$B$13,0,MIN('Расчёт'!$B$6,MIN(A22-'Расчёт'!$B$13,'Расчёт'!$B$12)*ROUNDUP('Расчёт'!$B$6/'Расчёт'!$B$12,0)))*'Расчёт'!$B$11</x:f>
        <x:v>30</x:v>
      </x:c>
      <x:c r="E22" s="13" t="n">
        <x:f>D22*'Расчёт'!$B$7*'Расчёт'!$B$9*'Расчёт'!$B$10/100</x:f>
        <x:v>9000</x:v>
      </x:c>
      <x:c r="F22" s="13" t="n">
        <x:f>B22*SUM('Расчёт'!$B$14:$B$16)-IF(AND('Расчёт'!$B$21=1,'Расчёт'!$B$6&gt;=50,'Расчёт'!$B$22&gt;=12),MIN(B22,MAX(0,100-C21))*MIN('Расчёт'!$B$15,136.9)*0.5,0)+IF(A22=1,'Расчёт'!$B$19,0)</x:f>
        <x:v>0</x:v>
      </x:c>
      <x:c r="G22" s="13" t="n">
        <x:f>C22*'Расчёт'!$B$17+IF(C22&gt;0,'Расчёт'!$B$18,0)+MAX(0,E22)*'Расчёт'!$B$20</x:f>
        <x:v>2100</x:v>
      </x:c>
      <x:c r="H22" s="13" t="n">
        <x:f>F22+G22</x:f>
        <x:v>2100</x:v>
      </x:c>
      <x:c r="I22" s="13" t="n">
        <x:f>E22-H22</x:f>
        <x:v>6900</x:v>
      </x:c>
      <x:c r="J22" s="13" t="n">
        <x:f>SUM($I$5:I22)</x:f>
        <x:v>83895</x:v>
      </x:c>
      <x:c r="K22" s="13" t="n">
        <x:f>MIN(J22:$J$28)</x:f>
        <x:v>83895</x:v>
      </x:c>
      <x:c r="L22" s="2" t="n">
        <x:f>IF(AND(J22&gt;=0,K22&gt;=0),A22,99)</x:f>
        <x:v>18</x:v>
      </x:c>
    </x:row>
    <x:row r="23" ht="24" customHeight="1">
      <x:c r="A23" s="2" t="n">
        <x:v>19</x:v>
      </x:c>
      <x:c r="B23" s="2" t="n">
        <x:f>IF(A23&lt;='Расчёт'!$B$12,MIN(ROUNDUP('Расчёт'!$B$6/'Расчёт'!$B$12,0),MAX(0,'Расчёт'!$B$6-C22)),0)</x:f>
        <x:v>0</x:v>
      </x:c>
      <x:c r="C23" s="2" t="n">
        <x:f>C22+B23</x:f>
        <x:v>50</x:v>
      </x:c>
      <x:c r="D23" s="13" t="n">
        <x:f>IF(A23&lt;='Расчёт'!$B$13,0,MIN('Расчёт'!$B$6,MIN(A23-'Расчёт'!$B$13,'Расчёт'!$B$12)*ROUNDUP('Расчёт'!$B$6/'Расчёт'!$B$12,0)))*'Расчёт'!$B$11</x:f>
        <x:v>30</x:v>
      </x:c>
      <x:c r="E23" s="13" t="n">
        <x:f>D23*'Расчёт'!$B$7*'Расчёт'!$B$9*'Расчёт'!$B$10/100</x:f>
        <x:v>9000</x:v>
      </x:c>
      <x:c r="F23" s="13" t="n">
        <x:f>B23*SUM('Расчёт'!$B$14:$B$16)-IF(AND('Расчёт'!$B$21=1,'Расчёт'!$B$6&gt;=50,'Расчёт'!$B$22&gt;=12),MIN(B23,MAX(0,100-C22))*MIN('Расчёт'!$B$15,136.9)*0.5,0)+IF(A23=1,'Расчёт'!$B$19,0)</x:f>
        <x:v>0</x:v>
      </x:c>
      <x:c r="G23" s="13" t="n">
        <x:f>C23*'Расчёт'!$B$17+IF(C23&gt;0,'Расчёт'!$B$18,0)+MAX(0,E23)*'Расчёт'!$B$20</x:f>
        <x:v>2100</x:v>
      </x:c>
      <x:c r="H23" s="13" t="n">
        <x:f>F23+G23</x:f>
        <x:v>2100</x:v>
      </x:c>
      <x:c r="I23" s="13" t="n">
        <x:f>E23-H23</x:f>
        <x:v>6900</x:v>
      </x:c>
      <x:c r="J23" s="13" t="n">
        <x:f>SUM($I$5:I23)</x:f>
        <x:v>90795</x:v>
      </x:c>
      <x:c r="K23" s="13" t="n">
        <x:f>MIN(J23:$J$28)</x:f>
        <x:v>90795</x:v>
      </x:c>
      <x:c r="L23" s="2" t="n">
        <x:f>IF(AND(J23&gt;=0,K23&gt;=0),A23,99)</x:f>
        <x:v>19</x:v>
      </x:c>
    </x:row>
    <x:row r="24" ht="24" customHeight="1">
      <x:c r="A24" s="2" t="n">
        <x:v>20</x:v>
      </x:c>
      <x:c r="B24" s="2" t="n">
        <x:f>IF(A24&lt;='Расчёт'!$B$12,MIN(ROUNDUP('Расчёт'!$B$6/'Расчёт'!$B$12,0),MAX(0,'Расчёт'!$B$6-C23)),0)</x:f>
        <x:v>0</x:v>
      </x:c>
      <x:c r="C24" s="2" t="n">
        <x:f>C23+B24</x:f>
        <x:v>50</x:v>
      </x:c>
      <x:c r="D24" s="13" t="n">
        <x:f>IF(A24&lt;='Расчёт'!$B$13,0,MIN('Расчёт'!$B$6,MIN(A24-'Расчёт'!$B$13,'Расчёт'!$B$12)*ROUNDUP('Расчёт'!$B$6/'Расчёт'!$B$12,0)))*'Расчёт'!$B$11</x:f>
        <x:v>30</x:v>
      </x:c>
      <x:c r="E24" s="13" t="n">
        <x:f>D24*'Расчёт'!$B$7*'Расчёт'!$B$9*'Расчёт'!$B$10/100</x:f>
        <x:v>9000</x:v>
      </x:c>
      <x:c r="F24" s="13" t="n">
        <x:f>B24*SUM('Расчёт'!$B$14:$B$16)-IF(AND('Расчёт'!$B$21=1,'Расчёт'!$B$6&gt;=50,'Расчёт'!$B$22&gt;=12),MIN(B24,MAX(0,100-C23))*MIN('Расчёт'!$B$15,136.9)*0.5,0)+IF(A24=1,'Расчёт'!$B$19,0)</x:f>
        <x:v>0</x:v>
      </x:c>
      <x:c r="G24" s="13" t="n">
        <x:f>C24*'Расчёт'!$B$17+IF(C24&gt;0,'Расчёт'!$B$18,0)+MAX(0,E24)*'Расчёт'!$B$20</x:f>
        <x:v>2100</x:v>
      </x:c>
      <x:c r="H24" s="13" t="n">
        <x:f>F24+G24</x:f>
        <x:v>2100</x:v>
      </x:c>
      <x:c r="I24" s="13" t="n">
        <x:f>E24-H24</x:f>
        <x:v>6900</x:v>
      </x:c>
      <x:c r="J24" s="13" t="n">
        <x:f>SUM($I$5:I24)</x:f>
        <x:v>97695</x:v>
      </x:c>
      <x:c r="K24" s="13" t="n">
        <x:f>MIN(J24:$J$28)</x:f>
        <x:v>97695</x:v>
      </x:c>
      <x:c r="L24" s="2" t="n">
        <x:f>IF(AND(J24&gt;=0,K24&gt;=0),A24,99)</x:f>
        <x:v>20</x:v>
      </x:c>
    </x:row>
    <x:row r="25" ht="24" customHeight="1">
      <x:c r="A25" s="2" t="n">
        <x:v>21</x:v>
      </x:c>
      <x:c r="B25" s="2" t="n">
        <x:f>IF(A25&lt;='Расчёт'!$B$12,MIN(ROUNDUP('Расчёт'!$B$6/'Расчёт'!$B$12,0),MAX(0,'Расчёт'!$B$6-C24)),0)</x:f>
        <x:v>0</x:v>
      </x:c>
      <x:c r="C25" s="2" t="n">
        <x:f>C24+B25</x:f>
        <x:v>50</x:v>
      </x:c>
      <x:c r="D25" s="13" t="n">
        <x:f>IF(A25&lt;='Расчёт'!$B$13,0,MIN('Расчёт'!$B$6,MIN(A25-'Расчёт'!$B$13,'Расчёт'!$B$12)*ROUNDUP('Расчёт'!$B$6/'Расчёт'!$B$12,0)))*'Расчёт'!$B$11</x:f>
        <x:v>30</x:v>
      </x:c>
      <x:c r="E25" s="13" t="n">
        <x:f>D25*'Расчёт'!$B$7*'Расчёт'!$B$9*'Расчёт'!$B$10/100</x:f>
        <x:v>9000</x:v>
      </x:c>
      <x:c r="F25" s="13" t="n">
        <x:f>B25*SUM('Расчёт'!$B$14:$B$16)-IF(AND('Расчёт'!$B$21=1,'Расчёт'!$B$6&gt;=50,'Расчёт'!$B$22&gt;=12),MIN(B25,MAX(0,100-C24))*MIN('Расчёт'!$B$15,136.9)*0.5,0)+IF(A25=1,'Расчёт'!$B$19,0)</x:f>
        <x:v>0</x:v>
      </x:c>
      <x:c r="G25" s="13" t="n">
        <x:f>C25*'Расчёт'!$B$17+IF(C25&gt;0,'Расчёт'!$B$18,0)+MAX(0,E25)*'Расчёт'!$B$20</x:f>
        <x:v>2100</x:v>
      </x:c>
      <x:c r="H25" s="13" t="n">
        <x:f>F25+G25</x:f>
        <x:v>2100</x:v>
      </x:c>
      <x:c r="I25" s="13" t="n">
        <x:f>E25-H25</x:f>
        <x:v>6900</x:v>
      </x:c>
      <x:c r="J25" s="13" t="n">
        <x:f>SUM($I$5:I25)</x:f>
        <x:v>104595</x:v>
      </x:c>
      <x:c r="K25" s="13" t="n">
        <x:f>MIN(J25:$J$28)</x:f>
        <x:v>104595</x:v>
      </x:c>
      <x:c r="L25" s="2" t="n">
        <x:f>IF(AND(J25&gt;=0,K25&gt;=0),A25,99)</x:f>
        <x:v>21</x:v>
      </x:c>
    </x:row>
    <x:row r="26" ht="24" customHeight="1">
      <x:c r="A26" s="2" t="n">
        <x:v>22</x:v>
      </x:c>
      <x:c r="B26" s="2" t="n">
        <x:f>IF(A26&lt;='Расчёт'!$B$12,MIN(ROUNDUP('Расчёт'!$B$6/'Расчёт'!$B$12,0),MAX(0,'Расчёт'!$B$6-C25)),0)</x:f>
        <x:v>0</x:v>
      </x:c>
      <x:c r="C26" s="2" t="n">
        <x:f>C25+B26</x:f>
        <x:v>50</x:v>
      </x:c>
      <x:c r="D26" s="13" t="n">
        <x:f>IF(A26&lt;='Расчёт'!$B$13,0,MIN('Расчёт'!$B$6,MIN(A26-'Расчёт'!$B$13,'Расчёт'!$B$12)*ROUNDUP('Расчёт'!$B$6/'Расчёт'!$B$12,0)))*'Расчёт'!$B$11</x:f>
        <x:v>30</x:v>
      </x:c>
      <x:c r="E26" s="13" t="n">
        <x:f>D26*'Расчёт'!$B$7*'Расчёт'!$B$9*'Расчёт'!$B$10/100</x:f>
        <x:v>9000</x:v>
      </x:c>
      <x:c r="F26" s="13" t="n">
        <x:f>B26*SUM('Расчёт'!$B$14:$B$16)-IF(AND('Расчёт'!$B$21=1,'Расчёт'!$B$6&gt;=50,'Расчёт'!$B$22&gt;=12),MIN(B26,MAX(0,100-C25))*MIN('Расчёт'!$B$15,136.9)*0.5,0)+IF(A26=1,'Расчёт'!$B$19,0)</x:f>
        <x:v>0</x:v>
      </x:c>
      <x:c r="G26" s="13" t="n">
        <x:f>C26*'Расчёт'!$B$17+IF(C26&gt;0,'Расчёт'!$B$18,0)+MAX(0,E26)*'Расчёт'!$B$20</x:f>
        <x:v>2100</x:v>
      </x:c>
      <x:c r="H26" s="13" t="n">
        <x:f>F26+G26</x:f>
        <x:v>2100</x:v>
      </x:c>
      <x:c r="I26" s="13" t="n">
        <x:f>E26-H26</x:f>
        <x:v>6900</x:v>
      </x:c>
      <x:c r="J26" s="13" t="n">
        <x:f>SUM($I$5:I26)</x:f>
        <x:v>111495</x:v>
      </x:c>
      <x:c r="K26" s="13" t="n">
        <x:f>MIN(J26:$J$28)</x:f>
        <x:v>111495</x:v>
      </x:c>
      <x:c r="L26" s="2" t="n">
        <x:f>IF(AND(J26&gt;=0,K26&gt;=0),A26,99)</x:f>
        <x:v>22</x:v>
      </x:c>
    </x:row>
    <x:row r="27" ht="24" customHeight="1">
      <x:c r="A27" s="2" t="n">
        <x:v>23</x:v>
      </x:c>
      <x:c r="B27" s="2" t="n">
        <x:f>IF(A27&lt;='Расчёт'!$B$12,MIN(ROUNDUP('Расчёт'!$B$6/'Расчёт'!$B$12,0),MAX(0,'Расчёт'!$B$6-C26)),0)</x:f>
        <x:v>0</x:v>
      </x:c>
      <x:c r="C27" s="2" t="n">
        <x:f>C26+B27</x:f>
        <x:v>50</x:v>
      </x:c>
      <x:c r="D27" s="13" t="n">
        <x:f>IF(A27&lt;='Расчёт'!$B$13,0,MIN('Расчёт'!$B$6,MIN(A27-'Расчёт'!$B$13,'Расчёт'!$B$12)*ROUNDUP('Расчёт'!$B$6/'Расчёт'!$B$12,0)))*'Расчёт'!$B$11</x:f>
        <x:v>30</x:v>
      </x:c>
      <x:c r="E27" s="13" t="n">
        <x:f>D27*'Расчёт'!$B$7*'Расчёт'!$B$9*'Расчёт'!$B$10/100</x:f>
        <x:v>9000</x:v>
      </x:c>
      <x:c r="F27" s="13" t="n">
        <x:f>B27*SUM('Расчёт'!$B$14:$B$16)-IF(AND('Расчёт'!$B$21=1,'Расчёт'!$B$6&gt;=50,'Расчёт'!$B$22&gt;=12),MIN(B27,MAX(0,100-C26))*MIN('Расчёт'!$B$15,136.9)*0.5,0)+IF(A27=1,'Расчёт'!$B$19,0)</x:f>
        <x:v>0</x:v>
      </x:c>
      <x:c r="G27" s="13" t="n">
        <x:f>C27*'Расчёт'!$B$17+IF(C27&gt;0,'Расчёт'!$B$18,0)+MAX(0,E27)*'Расчёт'!$B$20</x:f>
        <x:v>2100</x:v>
      </x:c>
      <x:c r="H27" s="13" t="n">
        <x:f>F27+G27</x:f>
        <x:v>2100</x:v>
      </x:c>
      <x:c r="I27" s="13" t="n">
        <x:f>E27-H27</x:f>
        <x:v>6900</x:v>
      </x:c>
      <x:c r="J27" s="13" t="n">
        <x:f>SUM($I$5:I27)</x:f>
        <x:v>118395</x:v>
      </x:c>
      <x:c r="K27" s="13" t="n">
        <x:f>MIN(J27:$J$28)</x:f>
        <x:v>118395</x:v>
      </x:c>
      <x:c r="L27" s="2" t="n">
        <x:f>IF(AND(J27&gt;=0,K27&gt;=0),A27,99)</x:f>
        <x:v>23</x:v>
      </x:c>
    </x:row>
    <x:row r="28" ht="24" customHeight="1">
      <x:c r="A28" s="2" t="n">
        <x:v>24</x:v>
      </x:c>
      <x:c r="B28" s="2" t="n">
        <x:f>IF(A28&lt;='Расчёт'!$B$12,MIN(ROUNDUP('Расчёт'!$B$6/'Расчёт'!$B$12,0),MAX(0,'Расчёт'!$B$6-C27)),0)</x:f>
        <x:v>0</x:v>
      </x:c>
      <x:c r="C28" s="2" t="n">
        <x:f>C27+B28</x:f>
        <x:v>50</x:v>
      </x:c>
      <x:c r="D28" s="13" t="n">
        <x:f>IF(A28&lt;='Расчёт'!$B$13,0,MIN('Расчёт'!$B$6,MIN(A28-'Расчёт'!$B$13,'Расчёт'!$B$12)*ROUNDUP('Расчёт'!$B$6/'Расчёт'!$B$12,0)))*'Расчёт'!$B$11</x:f>
        <x:v>30</x:v>
      </x:c>
      <x:c r="E28" s="13" t="n">
        <x:f>D28*'Расчёт'!$B$7*'Расчёт'!$B$9*'Расчёт'!$B$10/100</x:f>
        <x:v>9000</x:v>
      </x:c>
      <x:c r="F28" s="13" t="n">
        <x:f>B28*SUM('Расчёт'!$B$14:$B$16)-IF(AND('Расчёт'!$B$21=1,'Расчёт'!$B$6&gt;=50,'Расчёт'!$B$22&gt;=12),MIN(B28,MAX(0,100-C27))*MIN('Расчёт'!$B$15,136.9)*0.5,0)+IF(A28=1,'Расчёт'!$B$19,0)</x:f>
        <x:v>0</x:v>
      </x:c>
      <x:c r="G28" s="13" t="n">
        <x:f>C28*'Расчёт'!$B$17+IF(C28&gt;0,'Расчёт'!$B$18,0)+MAX(0,E28)*'Расчёт'!$B$20</x:f>
        <x:v>2100</x:v>
      </x:c>
      <x:c r="H28" s="13" t="n">
        <x:f>F28+G28</x:f>
        <x:v>2100</x:v>
      </x:c>
      <x:c r="I28" s="13" t="n">
        <x:f>E28-H28</x:f>
        <x:v>6900</x:v>
      </x:c>
      <x:c r="J28" s="13" t="n">
        <x:f>SUM($I$5:I28)</x:f>
        <x:v>125295</x:v>
      </x:c>
      <x:c r="K28" s="13" t="n">
        <x:f>MIN(J28:$J$28)</x:f>
        <x:v>125295</x:v>
      </x:c>
      <x:c r="L28" s="2" t="n">
        <x:f>IF(AND(J28&gt;=0,K28&gt;=0),A28,99)</x:f>
        <x:v>24</x:v>
      </x:c>
    </x:row>
    <x:row r="29" ht="24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</x:sheetData>
  <x:mergeCells>
    <x:mergeCell ref="A1:L2"/>
    <x:mergeCell ref="A3:L3"/>
  </x:mergeCells>
  <x:pageMargins left="0.7" right="0.7" top="0.75" bottom="0.75" header="0.3" footer="0.3"/>
</x:worksheet>
</file>